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firstSheet="1" activeTab="4"/>
  </bookViews>
  <sheets>
    <sheet name="2.9 информация по ИП стр.1" sheetId="19" r:id="rId1"/>
    <sheet name="2.9 потребности по ИП стр.2" sheetId="21" r:id="rId2"/>
    <sheet name="2.9 показатели по ИП стр.3" sheetId="23" r:id="rId3"/>
    <sheet name="2.9 использование 2016 стр.4" sheetId="28" r:id="rId4"/>
    <sheet name="2.9 изменения 2016 стр.5" sheetId="29" r:id="rId5"/>
    <sheet name="Смета" sheetId="18" r:id="rId6"/>
  </sheets>
  <definedNames>
    <definedName name="_xlnm.Print_Titles" localSheetId="4">'2.9 изменения 2016 стр.5'!$7:$7</definedName>
    <definedName name="_xlnm.Print_Titles" localSheetId="3">'2.9 использование 2016 стр.4'!$4:$5</definedName>
    <definedName name="_xlnm.Print_Titles" localSheetId="1">'2.9 потребности по ИП стр.2'!$4:$5</definedName>
  </definedNames>
  <calcPr calcId="152511"/>
</workbook>
</file>

<file path=xl/calcChain.xml><?xml version="1.0" encoding="utf-8"?>
<calcChain xmlns="http://schemas.openxmlformats.org/spreadsheetml/2006/main">
  <c r="K12" i="28" l="1"/>
  <c r="J12" i="28"/>
  <c r="I12" i="28"/>
  <c r="G12" i="28"/>
  <c r="F12" i="28"/>
  <c r="E12" i="28"/>
  <c r="C12" i="28"/>
  <c r="O11" i="28"/>
  <c r="N11" i="28"/>
  <c r="M11" i="28"/>
  <c r="H11" i="28"/>
  <c r="D11" i="28"/>
  <c r="O10" i="28"/>
  <c r="N10" i="28"/>
  <c r="M10" i="28"/>
  <c r="H10" i="28"/>
  <c r="D10" i="28"/>
  <c r="O9" i="28"/>
  <c r="N9" i="28"/>
  <c r="M9" i="28"/>
  <c r="H9" i="28"/>
  <c r="D9" i="28"/>
  <c r="O8" i="28"/>
  <c r="N8" i="28"/>
  <c r="M8" i="28"/>
  <c r="L8" i="28" s="1"/>
  <c r="H8" i="28"/>
  <c r="D8" i="28"/>
  <c r="O7" i="28"/>
  <c r="N7" i="28"/>
  <c r="M7" i="28"/>
  <c r="H7" i="28"/>
  <c r="D7" i="28"/>
  <c r="O12" i="28" l="1"/>
  <c r="D12" i="28"/>
  <c r="M12" i="28"/>
  <c r="L10" i="28"/>
  <c r="H12" i="28"/>
  <c r="L11" i="28"/>
  <c r="L9" i="28"/>
  <c r="L7" i="28"/>
  <c r="L12" i="28" s="1"/>
  <c r="N12" i="28"/>
  <c r="C49" i="21"/>
  <c r="E49" i="21"/>
  <c r="F49" i="21"/>
  <c r="G49" i="21"/>
  <c r="D37" i="21"/>
  <c r="D38" i="21"/>
  <c r="D39" i="21"/>
  <c r="D40" i="21"/>
  <c r="D41" i="21"/>
  <c r="D42" i="21"/>
  <c r="D43" i="21"/>
  <c r="D44" i="21"/>
  <c r="D45" i="21"/>
  <c r="D46" i="21"/>
  <c r="D47" i="21"/>
  <c r="D48" i="21"/>
  <c r="D36" i="21"/>
  <c r="C34" i="21"/>
  <c r="E34" i="21"/>
  <c r="F34" i="21"/>
  <c r="G34" i="21"/>
  <c r="D24" i="21"/>
  <c r="D25" i="21"/>
  <c r="D26" i="21"/>
  <c r="D27" i="21"/>
  <c r="D28" i="21"/>
  <c r="D29" i="21"/>
  <c r="D30" i="21"/>
  <c r="D31" i="21"/>
  <c r="D32" i="21"/>
  <c r="D33" i="21"/>
  <c r="D23" i="21"/>
  <c r="C21" i="21"/>
  <c r="E21" i="21"/>
  <c r="F21" i="21"/>
  <c r="G21" i="21"/>
  <c r="D15" i="21"/>
  <c r="D16" i="21"/>
  <c r="D17" i="21"/>
  <c r="D18" i="21"/>
  <c r="D19" i="21"/>
  <c r="D20" i="21"/>
  <c r="D14" i="21"/>
  <c r="F12" i="21"/>
  <c r="G12" i="21"/>
  <c r="C12" i="21"/>
  <c r="E12" i="21"/>
  <c r="D8" i="21"/>
  <c r="D9" i="21"/>
  <c r="D10" i="21"/>
  <c r="D11" i="21"/>
  <c r="D7" i="21"/>
  <c r="D21" i="21" l="1"/>
  <c r="D12" i="21"/>
  <c r="D34" i="21"/>
  <c r="F50" i="21"/>
  <c r="G50" i="21"/>
  <c r="E50" i="21"/>
  <c r="D49" i="21"/>
  <c r="C50" i="21"/>
  <c r="D50" i="21"/>
</calcChain>
</file>

<file path=xl/sharedStrings.xml><?xml version="1.0" encoding="utf-8"?>
<sst xmlns="http://schemas.openxmlformats.org/spreadsheetml/2006/main" count="607" uniqueCount="453">
  <si>
    <t>Форма 2.9. Информация об инвестиционных программах и отчетах об их реализации</t>
  </si>
  <si>
    <t>Наименование инвестиционной программы</t>
  </si>
  <si>
    <t>Дата утверждения инвестиционной программы</t>
  </si>
  <si>
    <t>Цели инвестиционной программы</t>
  </si>
  <si>
    <t>Наименование органа исполнительной власти субъекта Российской Федерации, утвердившего инвестиционную программу</t>
  </si>
  <si>
    <t>Сроки начала и окончания реализации инвестиционной программы</t>
  </si>
  <si>
    <t>Наименование мероприятия</t>
  </si>
  <si>
    <t>Инвестиционная программа Государственного унитарного предприятия Ставропольского края "Ставрополькрайводоканал" по модернизации систем водоснабжения и канализации на период 2015-2019 годы (с корректировкой 2016 г.)</t>
  </si>
  <si>
    <t>Министерство строительства, архитектуры и жилищно-коммунального хозяйства Ставропольского края</t>
  </si>
  <si>
    <t>Наименование уполномоченного органа исполнительной власти субъекта Российской Федерации, утверждающего инвестиционную программу ГУП СК "Ставрополькрайводоканал" с корректировками</t>
  </si>
  <si>
    <t>Дата утверждения корректировки инвестиционной программы</t>
  </si>
  <si>
    <t>Министерство жилищно-коммунального хозяйства Ставропольского края</t>
  </si>
  <si>
    <t>Обеспечение возможности подключения (технологического присоединения) к централизованным системам холодного водоснабжения и (или) водоотведения новых (реконструируемых) объектов капитального строительства (строительных площадок, земельных участков)</t>
  </si>
  <si>
    <t>Обеспечение надежного (бесперебойного), качественного и доступного предоставления услуг холодного водоснабжения и водоотведения, удовлетворяющего потребностям муниципальных образований Ставропольского края, обслуживаемых ГУП СК "Ставрополькрайводоканал"</t>
  </si>
  <si>
    <t>Обеспечение развития централизованных систем холодного водоснабжения и водоотведения на территории муниципальных образований Ставропольского края, в том числе путем привлечения инвестиций.</t>
  </si>
  <si>
    <t>2015-2019 г.г.</t>
  </si>
  <si>
    <t>Наименование органов местного самоуправления, согласовавших инвестиционную программу</t>
  </si>
  <si>
    <t xml:space="preserve">Администрация города Георгиевска Ставропольского края </t>
  </si>
  <si>
    <t>357820, г. Георгиевск, пл. Победы, 1, e-mail: adm_geo@mail.ru</t>
  </si>
  <si>
    <t xml:space="preserve">Администрация муниципального образования села Краснокумского Георгиевского района Ставропольского края </t>
  </si>
  <si>
    <t>357834, с. Краснокумское, ул. Кирова, 18, e-mail: admin_kras@mail.ru</t>
  </si>
  <si>
    <t>Администрация муниципального образования города Нефтекумска Нефтекумского района Ставропольского края</t>
  </si>
  <si>
    <t>356880, г. Нефтекумск микрорайон 2, дом 14, e-mail: admneftekumsk@mail.ru</t>
  </si>
  <si>
    <t xml:space="preserve">Администрация муниципального образования станица Боргустанская Предгорного района Ставропольского края </t>
  </si>
  <si>
    <t>357373, ст-ца Боргустанская, ул. Красная, 144, e-mail: adm@borgustanskaya.ru</t>
  </si>
  <si>
    <t>Администрация Винсадского сельсовета Предгорного района Ставропольского края</t>
  </si>
  <si>
    <t>357361, с. Винсады, ул. Ленина, 29, e-mail: admvinsady@mail.ru</t>
  </si>
  <si>
    <t xml:space="preserve">Администрация Ессентукского сельсовета Предгорного района Ставропольского края </t>
  </si>
  <si>
    <t>357350, ст. Ессентуская, ул. Гагарина, д.101, e-mail: deputat-sel@mail.ru</t>
  </si>
  <si>
    <t xml:space="preserve">Администрация муниципального образования Нежинского сельсовета Предгорного района Ставропольского края </t>
  </si>
  <si>
    <t>357375, пос. Нежинский, 56/1, e-mail: nejinsky1@yandex.ru</t>
  </si>
  <si>
    <t>Администрация Новоблагодарненского сельсовета Предгорного района Ставропольского края</t>
  </si>
  <si>
    <t>357362, с. Новоблагодарное, ул. Ленина, 54, e-mail: admnov@inbox.ru</t>
  </si>
  <si>
    <t xml:space="preserve">Администрация муниципального образования Подкумского сельсовета Предгорного района Ставропольского края </t>
  </si>
  <si>
    <t>357371, пос. Подкумок, ул. Ессентукская, 62, тe-mail: podkumokadm@mail.ru</t>
  </si>
  <si>
    <t xml:space="preserve">Администрация Пятигорского сельсовета Предгорного района Ставропольского края </t>
  </si>
  <si>
    <t>357355, пос. Пятигорский, ул. Красноармейская, 2, e-mail: admopss@yandex.ru</t>
  </si>
  <si>
    <t>Администрация муниципального образования Суворовского сельсовета Предгорного района Ставропольского края</t>
  </si>
  <si>
    <t>357390, ст-ца Суворовская, ул. Советская, 19, e-mail: admin-suvorovskaya@rambler.ru</t>
  </si>
  <si>
    <t>Администрация муниципального образования Тельмановского сельсовета Предгорного района Ставропольского края</t>
  </si>
  <si>
    <t>357360, пос. Санамер, ул. Полевая, 20, e-mail: sanamer@list.ru</t>
  </si>
  <si>
    <t xml:space="preserve">Администрация муниципального образования Яснополянского сельсовета Предгорного района Ставропольского края </t>
  </si>
  <si>
    <t>357372, пос. Ясная Поляна, ул. Спортивная, 25, e-mail: admin1straciy@mail.ru</t>
  </si>
  <si>
    <t>Администрация муниципального образования города Михайловска Шпаковского района Ставропольского края</t>
  </si>
  <si>
    <t xml:space="preserve"> 356240, г.Михайловск, ул.Ленина, 98, e-mail: mihailovsk@mihailovsk-city.ru</t>
  </si>
  <si>
    <t>Администрация города Ессентуки Ставропольского края</t>
  </si>
  <si>
    <t xml:space="preserve">357600, г. Есcентуки, ул. Вокзальная, д.3а, e-mail: adm-essentuki@yandex.ru  </t>
  </si>
  <si>
    <t>357400, г. Железноводск, ул. Калинина 2, e-mail: admzhv@mail.ru</t>
  </si>
  <si>
    <t>357700, город-курорт Кисловодск пр. Победы, 25, e-mail glava1@bk.ru</t>
  </si>
  <si>
    <t>Администрация города Пятигорска Ставропольского края</t>
  </si>
  <si>
    <t>357500, г.Пятигорск, ул.Ленина пл. д.2, e-mail: jkh_5gorsk@mail.ru</t>
  </si>
  <si>
    <t>№ п/п</t>
  </si>
  <si>
    <t>плата за подключение (технологическое присоединение)</t>
  </si>
  <si>
    <t>собственные средства предприятия (амортизация, прибыль)</t>
  </si>
  <si>
    <t>Проектирование и строительство водопроводной сети из полиэтиленовых труб диаметром 90мм, протяженностью 412 м, в ст.Боргустанской Предгорного района от ул.Комсомольская/ул.Гоголя в район проектируемой жилой застройки микрорайона "Черемушки", с целью обеспечения возможности подключения объектов капитального строительства в ст.Боргустанской микрорайона "Черемушки"</t>
  </si>
  <si>
    <t>Проектирование и строительство водопроводных сетей из полиэтиленовых труб диаметром 90мм, протяженностью 600 м, в пос.Нежинский Предгорного района от ул.Тепличной (район стелы) до пересечения ул.Тепличная с ул.Форелевой, далее по ул.Форелевой до пересечения с ул. 60 лет Победы, с целью обеспечения возможности подключения объектов капитального строительства в п.Нежинский по ул. Тепличная, Форелевая, 60 лет Победы</t>
  </si>
  <si>
    <t>Проектирование и строительство водопроводной сети из полиэтиленовых труб диаметром 110мм, протяженностью 1300 м, в пос.Подкумок Предгорного района по ул.Железнодорожной от №3 до № 65, с целью обеспечения возможности подключения объекта капитального строительства в пос.Подкумок "Тепличный комбинат "Весна" и других объектов по ул.Железнодорожной</t>
  </si>
  <si>
    <t>Проектирование и строительство водопроводной сети из полиэтиленовых труб диаметром 110мм, протяженностью 2000 м, в пос.Пятигорский Предгорного района от ул.Садовой № 72 в район проектируемой жилой застройки (в 400м от старого стадиона), с целью обеспечения возможности подключения объектов капитального строительства в пос.Пятигорский по ул.Садовой</t>
  </si>
  <si>
    <t>Проектирование и строительство водопроводной сети из полиэтиленовых труб диаметром 110мм, протяженностью 700 м, в п.Санамер Предгорного района по ул.Спортивной от № 1 до №19 и от № 2 до № 70 с подключением в существующую водопроводную сеть по ул.Лесной, с целью обеспечения возможности подключения объектов капитального строительства в п.Санамер по ул.Спортивной</t>
  </si>
  <si>
    <t>Проектирование и строительство водопроводной сети их полиэтиленовых труб диаметром 500мм, протяженностью 8500 м, в г.Михайловске от сетей МУП "Водоканал" г.Ставрополя (в районе ЦРБ г.Михайловска, ул.Ленина, 1) вдоль автодороги Ставрополь - Дубовка до поворота на ул.Выставочную, далее по ул.Выставочной, Орджоникидзе, Заречной, Счастливой, пер.Кизиловскому, ул.Ишкова до ж/д № 71, с целью обеспечения возможности подключения объектов капитального строительства в г.Михайловске по ул.Станичной, Севастопольской, Завгороднего, пер.Колхозный, пер.Фонтанный, пер.Очаковский,пер.Круглый, пер.Осенний, ул.Харченко, Каменной, Куксова, Злобина, Зайцевой, Богданова, Тополиной, Морозова, пер.Учительский, ул.Чигаревской, пер.Славяновского, ул.Краснопахарьской, пер.Янтарный, пер.Журавлиный, ул.Крестьянской, Бентковского, пер.Ясный, пер.Дубовский, ул.Тухачевского, Зеленой, Академической, Рубана, Орджоникидзе, Садовой, Слащева, Заречной, пер.Двойной, ул.Ишкова, пер.Отважный, пер.Грачевский, пер.Окольный, пер.Прямой, пер.Ямский, пер.Малый, пер.Стартовый, пер.Болгарский, пер.Ташлянский, пер.Таманский, ул.Трунова, пер.Вечерний, ул.В.К.Орлова, пер.Восточный, пер.Добрый, земельные участки в районе пер.Князевского</t>
  </si>
  <si>
    <t>Проектирование и строительство водопроводной сети из полиэтиленовых труб диаметром 225мм, протяженностью 500м, в г.Михайловске по пер.Князевскому от ул.Подлесной до автодороги Ставрополь - Дубовка с подключением к проектируемому водоводу диаметром 500мм от сетей МУП "Водоканал" г.Ставрополя (в районе ЦРБ г.Михайловска, ул.Ленина, 1) до ул.Ишкова, с целью обеспечения возможности подключения объектов капитального строительства в г.Михайловске по ул.Студенческая, Спартака, Половецкая, Университетская</t>
  </si>
  <si>
    <t>Проектирование и строительство водопроводной сети из полиэтиленовых труб диаметром 400мм, протяженностью 600 м, в г.Михайловске по ул.Коллективной от ул.Гагарина (в районе железнодорожного переезда) до ул.Войкова, № 2, с целью обеспечения возможности подключения объектов капитального строительства в г.Михайловске по ул.Философская, Обильная, Знаменитая</t>
  </si>
  <si>
    <t>Строительство водопроводных сетей из полиэтиленовых труб диаметром 225мм, протяженностью 550 м, в г.Железноводске от действующего водовода в районе АЗС "Лукойл" г.Железноводска до земельного участка, на котором размещается Объект № 1409, с целью обеспечения возможности подключения Объекта № 1409 "Южное региональное пограничное управление ФСБ России, Региональная служба специального назначения г.Железноводск" в районе станции "Бештау" к централизованной системе водоснабжения</t>
  </si>
  <si>
    <t>Проектирование и строительство водопроводных сетей диаметром 200мм из полиэтиленовых труб протяженностью 1000 м в г.Кисловодске по ул.Катыхина от пересечения ул.Крылова и ул.Катыхина до земельного участка, отведенного под строительство микрорайона в районе жилого дома № 179 по ул.Катыхина, с целью обеспечения возможности подключения объектов капитального строительства в г.Кисловодске "Многоквартирные жилые дома в районе ул.Катыхина, 179"</t>
  </si>
  <si>
    <t>Проектирование и строительство насосной станции подкачки производительностью 200м3/час в г.Кисловодске, с целью обеспечения возможности подключения объектов капитального строительства в г.Кисловодске на земельном участке, отведенном под строительство микрорайона в районе жилого дома № 179 по ул.Катыхина г.Кисловодска (многоквартирные жилые дома)</t>
  </si>
  <si>
    <t>Проектирование и строительство резервуара объемом 3000 м3 в г.Кисловодске, с целью обеспечения возможности подключения объектов капитального строительства в г.Кисловодске на земельном участке, отведенном под строительство микрорайона в районе жилого дома № 179 по ул.Катыхина в г.Кисловодске (многоквартирные жилые дома)</t>
  </si>
  <si>
    <t xml:space="preserve">Реконструкция участка существующего водопровода  от очистных сооружений водопровода Курсавского группового водопровода на село Солуно-Дмитриевское Андроповского района выполненного из чугунных труб диаметром 300мм на полиэтиленовые трубы диаметром 315 мм, протяженностью 350 м и осуществление врезки объекта капитального строительства ООО "Тепличный комбинат "Андроповский" «Тепличный комбинат с производственной площадью 10 га для выращивания овощей и другой продукции, расположенный в с.Солуно-Дмитриевском Андроповского района, Ставропольского края» </t>
  </si>
  <si>
    <t>Реконструкция участка существующей водопроводной сети из чугунных труб диаметром 250мм на полиэтиленовые труб диаметром 250мм, протяженностью 196 м, в с.Краснокумское Георгиевского района по ул.Кирова от ул.Строителей, 1В до железной дороги, для увеличения пропускной способности с 2 506 м3/сутки до 2 518 м3/сутки в целях обеспечения возможности подключения объектов капитального строительства в с.Краснокумское по ул. Лучистая, Конечная, Георгиевская, Полевая, Зорге, Зеленая, Степная, пер.Южный, Горная, Вербная, Солнечная, Ореховая, Апрельская, Виноградная, Тенистая, технологически связанных с реконструируемым участком</t>
  </si>
  <si>
    <t>Реконструкция участка существующего магистрального водовода из стальных труб диаметром 426мм на полиэтиленовые трубы диаметром 419мм, протяженностью 4950 м, в г.Нефтекумске от насосной станции "Промвода" до водопроводного колодца № 8-ПВ по ул.Ленина, для увеличения пропускной способности с 8790,00 м3/сут до 10851,84 м3/сут в целях обеспечения возможности подключения объектов капитального строительства в г.Нефтекумске по ул.Чайковского, микрорайон 0, микрорайон 1, микрорайон 2, микрорайон 3, ул.Гоголя, ул.Радужная, ул.Зеленая, ул.Весенняя, ул.Верченко, ул.Солнечная, ул.Веселая, ул.Абрикосовая, ул.Вишневая, ул.Плещенко, ул.Бульварная, ул. Майская, Терешковой, Леонова, Беляева, Волкова, Пацаева, Энтузиастов, Добровольского, Шаталова, Дзержинского, Кубасова, Елисеева, Горбатко, Егорова, Феоктистова, ул.Фелипченко, ул.Берегового, Королева, Севостьянова, Савицкой, проезд Гагаринский, ул. Кондаковой, пер.Котельный, ул.Шоссейная, ул.Кирова, ул.Дорожная, ул.Интернациональная, ул.Ставропольская, ул.Юбилейная, ул.Кириченко, ул.Аэродромная, ул.Виноградная, ул.Космонавтов, ул.Краснопартизанская, ул.Пушкина, ул.Западная, Шевченко, Филатова, Комсомольская, ул.Еременко, Северная, ул.Рабочая, ул.Калинина, ул.Лермонтова, ул.Ризванова, ул.Луговая, пер.Безымянный, пер.Заводской, ул.Октябрьская, пер.Августовский, ул.Чехова, ул.Трудовая, Пролетарская, Поповича, А.Шилиной, ул.Восточная, Тутаронова, Полевая, Крайняя, Кооперативная, Тепличная, Метушевского, Тампонажная, ул.Кумская, ул.Заречная, ул.Раздольная, Титова, Почтовая, Молодежная, Нефтяников, Быковскорго, Ленина, Транспортная, Мира, Кочубея, Семашко, Чернышевского, Коммунальная, Новая, Степная, Автомобилистов, Винокурова, Садовая, Толстого, пер.Лесной, ул.Лесхозная, пер.Цветочный, ул.Южная, Советская, Строителей, Лапушкина, Сергеева, Чижевского, технологически связанных с реконструируемым участком</t>
  </si>
  <si>
    <t>Реконструкция участка существующего водовода из стальных труб диаметром 500мм, протяженностью 795 м, на полиэтиленовые трубы диаметром 630мм, на водоводе, проходящем вдоль автодороги Светлоград-Благодарное, для увеличения пропускной способности с 11115 м3/сут до 11615 м3/сут, с целью обеспечения возможности подключения объекта капитального строительства "Строительство площадки "Светлоградская" для выращивания птицы ООО "Кочубеевская птицефабрика" в г.Светлограде Ставропольского края</t>
  </si>
  <si>
    <t>Реконструкция участка существующей водопроводной сети из стальных труб диаметром 89мм на полиэтиленовые трубы диаметром 110мм, протяженностью 220 м, в с.Винсады Предгорного района по ул.Подгорной от № 102 до № 156, для увеличения пропускной способности с 112,32 м3/сутки до 276,48 м3/сутки в целях подключения объектов капитального строительства в с.Винсады по ул. Полевая, Майская, Озерная, пер.Абрикосовый, ул.Подгоная, Луговая, Победы, Асфальтовой, Мельниковой, Ленина, Зеленой, Украиской, Светлой, шоссе Лермонтовское, пер.Тенистый, ул.Садовая, ул.Транспортная, ул.Тихая, ул.Железноводская, технологически связанных с реконструируемым участком</t>
  </si>
  <si>
    <t>Реконструкция участка существующего магистрального водопровода из стальных труб  диаметром 100мм на полиэтиленовые трубы диаметром 160мм, протяженностью 2000 м, в ст.Ессентукской Предгорного района по ул.Гагарина от № 25 до № 195, для увеличения пропускной способности с 544,32 м3/сутки до 1 080,0 м3/сутки  с целью обеспечения возможности подключения объектов капитального строительства в ст.Ессентукской по ул.Терская, Виноградная, Родникова, Яблонька, Нижняя, Эскадронная, Кубанская, Ляпидевского, Кооперативная, Донская, Лучезарная, Лесная, Ковровая, Сельская, технологически связанных с реконструируемым участком</t>
  </si>
  <si>
    <t>Реконструкция участка существующей водопроводной сети  из стальных труб диаметром 100мм на полиэтиленовые трубы диаметром 125мм, протяженностью 140 м, в с.Новоблагодарном Предгорного района по ул.Балахонова от № 4 (ВК - 21) до № 17, для увеличения пропускной способности  с 768,96м3/сутки до 812,16м3/сутки с целью обеспечения возможности подключения объектов капитального строительства в с.Новоблагодарном по ул.Славяновская, Балахонова, микрорайон "Славяновский", технологически связанных с реконструируемым участком</t>
  </si>
  <si>
    <t>Реконструкция участка существующей водопроводной сети из стальных труб диаметром 100мм на полиэтиленовые трубы диаметром 160мм, протяженностью 630 м, в ст.Суворовская Предгорного района по ул.Калинина от № 2 до № 102, для увеличения пропускной способности с 725,76 м3/сутки до 1 468,8 м3/сутки в целях подключения объектов капитального строительства в с.Суворовской по ул.70-лет Победы, ул.Мира, ул.Казачья, технологически связанных с реконструируемым участком</t>
  </si>
  <si>
    <t>Реконструкция участка существующей водопроводной сети из асбестоцементных труб диаметром 100-150мм, протяженностью 6200 м, в г.Михайловске на полиэтиленовую трубу диаметром 315мм, протяженностью 1200 м (от пер.Советского № 6В по ул.Октябрьской до № 116/2 пересечение с ул.Войкова далее по ул.Войкова) (для увеличение пропускной способности с 1831,25 м3/сут. до 7257,6 м3/сут.) и полиэтиленовую трубу диаметром 225 мм, протяженностью 5000 м (от ул.Войкова № 224/5 до ул. Гражданской № 2),( для увеличения пропускной способности с 1831,25 м3/сут до 2652,48 м3/сут), с целью обеспечения возможности подключения объектов капитального строительства г.Михайловска по ул.Андреевская, Блинова, Буденного, Булкина, Воздвиженской, Войкова, Вокзальной, Г.Еремина, Гагарина, Георгиевская, Гоголя, Демидова, Демьяновская, Железнодорожная, Заречная, Климова, заезд Медиков, заезд Привольный, заезд Российский, ул.Иванова, Ипатова, К.Маркса, Казачья, Калинина, Коллективная, Кочубея, Крестьянская, Кузьминовская, Курганная, Ленина, Логачевская, Ломоносова, Луговая, М.Жукова, Мельничная, Мира, Молодежная, Московская, Некрасова, Октябрьская, Оранжерейная, Орджоникидзе, пер.Гранатовый, Жемчужный, Изумрудный, Каштановый, Книги, Кубанский, Кузнечный, Песчаный, Пионерский, Светлый, Ташлянский, Химиков, Юности, Павловская, Полковая, Половецкая, Почтовая, Пролетарская, Пушкина, Р.Люксембург, Раздольная, Рождественская, Садовая, Северная, Спортивная, Терешковой, Трактовая, Троицкая, Трудовая, Фестивальная, Фрунзе, Центральная, Широкая, Шпака, Яблоневая, Ярославская, пер.Уютный, пер.Транспортный, Гражданская, Живописная, Михайловский бульвар, пер.Весенний, ул.Алексеевская,Дмитровская, ул.Петровская, Владимирская, Чистопрудная, пер.Аграрный, ул.Титова, технологически связанных с реконструируемым участком</t>
  </si>
  <si>
    <t>Реконструкция участка существующей водопроводной сети из чугунных труб диаметром 150мм на полиэтиленовые трубы диаметром 225мм, протяженностью 1070 м, в г.Ессентуки по ул.Октябрьская от ул.Озерная до ул.Партизанская, для увеличения пропускной способности с 1 166,4 м3/сутки до 2 678,4 м3/сутки в целях подключения объектов капитального строительства г.Ессентуки ("Жилой квартал" ул.Октябрьская, 8), технологически связанных с реконструируемым участком</t>
  </si>
  <si>
    <t>Реконструкция участка существующей водопроводной сети из чугунных труб диаметром 150мм на полиэтиленовые трубы диаметром 225мм, протяженностью 180 м, в г.Ессентуки по ул.Озерная от пер. Садовый до ул.Октябрьской, для увеличения пропускной способности с 1 166,4 м3/сутки до 2 678,4 м3/сутки в целях подключения объектов капитального строительства г.Ессентуки ("Жилой квартал" ул.Октябрьская, 8), технологически связанных с реконструируемым участком</t>
  </si>
  <si>
    <t>Реконструкция участка существующей водопроводной сети из чугунных труб диаметром 150мм на полиэтиленовые трубы диаметром 225мм, протяженностью 180 м, в г.Ессентуки по пер. Садовый до ул.Озерная, для увеличения пропускной способности с 1 166,4 м3/сутки до 2 678,4 м3/сутки в целях подключения объектов капитального строительства г.Ессентуки ("Жилой квартал" ул.Октябрьская, 8), технологически связанных с реконструируемым участком</t>
  </si>
  <si>
    <t>Реконструкция участка существующего водовода из чугунных труб диаметром 200мм на полиэтиленовые трубы диаметром 225мм, протяженностью 3600 м, в г.Железноводске по ул.Советская- ул.Колхозная - жилой район Капельница (от ул.Ивановской до ул.Светлая), для увеличения пропускной способности с 4 855,7м3/сутки до 7 102,1 м3/сутки в целях обеспечения возможности подключения объектов капитального строительства г.Железноводска: ж/район Капельница, ул. Красивая, Звездная, Аллейная, Северная, с/т "Капельница", пос.Иноземцево (ул. Советская, Гагарина, 8 Марта, Колхозная, Ивановская, Украинская, Пионерская, Радонежская, Лесная), технологически связанных с реконструируемым участком</t>
  </si>
  <si>
    <t>Реконструкция участков существующего водовода из чугунных труб диаметром 100-300мм на полиэтиленовые трубы диаметром 110-300мм, общей протяженностью 1470 м, в  г.Железноводске по ул.Старошоссейная - пер.Промышленный (диаметром 300мм от ул.Шоссейная до ул.Промышленная, протяженностью 620 м; диаметром 110 мм  от ул.Промышленная до пер.Промышленный № 1, протяженностью 850 м), для увеличения пропускной способности с 12 139,2 м3/сутки до 21 634,6 м3/сутки в целях подключения объектов капитального строительства г.Железноводска по ул.Шоссейная, Пролетарская, Маяковского, 50 лет Октября, Первомайская, 9 мая, Промышленная, пер.Промышленный, пос.Иноземцево, технологически связанных с реконструируемым участком</t>
  </si>
  <si>
    <t>Реконструкция участка существующего водовода из стальных труб диаметром 200мм на полиэтиленовые трубы диаметром 225 мм, протяженностью 670 м, в г.Железноводске по ул.Калинина (от ул.Мироненко до пл.Ленина), для увеличения пропускной способности с 5 400 м3/сутки до 8 519,0 м3/сутки  в целях подключения объектов капитального строительства г.Железноводска по ул.Ленина, Курортный парк, ул.Калинина, ул.Мироненко, ул.Октябрьская, Чайковского, Лермонтова, Семашко, Парковая, Заводская, Труда, технологически связанных с реконструируемым участком</t>
  </si>
  <si>
    <t>Реконструкция участка существующего водовода из чугунных труб диаметром 200мм на полиэтиленовые трубы диаметром 250мм, протяженностью 1400 м, по маршруту г.Железноводск - пос.Иноземцево - ул.Пролетарская (от АЗС "Лукойл" до ул.Шоссейная), для увеличения пропускной способности с 6 022,1м3/сутки до 9 711,4 м3/сутки в целях подключения объектов капитального строительства г.Железноводска по ул.Садовая, Мира, 9 мая, Садовая, Пролетарская, Шоссейная, микрорайон Бештау, технологически связанных с реконструируемым участком</t>
  </si>
  <si>
    <t>Реконструкция участка существующего водовода из стальных труб диаметром 500мм на полиэтиленовые трубы диаметром 500мм, протяженностью 720 м, в г.Железноводске по ул.Оранжерейная от ул.Ленина до ул.Владимирской, для увеличения пропускной способности с 24 753,6 м3/сутки до 63 987,8 м3/сутки в целях подключения объектов капитального строительства г.Железноводска по ул.Проскурина, пер.Юбилейный, ул.Оранжерейная, Ленина, Чапаева, Косякина, с/т "Заря", с/т "Ясная Поляна", ул.Мира, ул.Лазо, Владимирская, Интернациональная, Октябрьская, Суворова, Энгельса, К.Маркса, ст "Ветеран", технологически связанных с реконструируемым участком</t>
  </si>
  <si>
    <t>Реконструкция участка существующих водопроводных сетей из стальных труб диаметром 500мм на полиэтиленовые трубы диаметром 500мм, протяженностью 1000 м, в г.Кисловодске по ул.М.Расковой от пересечения ул.Расковой до ул.Марцинкевича до резервуаров "Ракитной горы" по пер.Ракитному в районе жилого дома № 13, для увеличения пропускной способности с 9 836,035 м/сут до 11 564,986 м3/сут с целью обеспечения возможности подключения объектов капитального строительства к сетям водоснабжения в г.Кисловодске по улицам: пер.Школьный,  Пушкина, Новая, Римгорская, Пр.Победы, Главная, Водопойная, Терская, Азербайджанская, Куйбышева, Фоменко, Красивая, Чапаева, Маяковского, Пограничная, Островского, Окопная, Промышленная, Полтавская, Пешеходная, Ленинградская, Марцинкевича, М.Расковой, У.Алиева, Станичная, Боргустанская, А.Губина, Жмакина, Белорусская, Белоглинская, Замковая, Дружбы, Мичурина, Двадненко, Толстого, Киевская, Короткая, Западная, Стародубовская, Железнодорожная, пер.Дачный, технологически связанных с реконструируемым участком водопровода</t>
  </si>
  <si>
    <t>Реконструкция участка существующих водопроводных сетей из стальных труб диаметром 400мм на полиэтиленовые трубы диаметром 500мм, протяженностью 4700 м, с увеличением пропускной способности трубопровода на участке от распределительного узла "Гора Кольцо" в п.Мирный Предгорного района по ул.Шоссейная, 15 до резервуаров "Суворовские" по ул. Озерной, 4 в г.Кисловодске, для увеличения пропускной способности с 3 934,397 м3/сут до 8 084,362 м3/сут с целью обеспечения возможности подключения объектов капитального строительства к сетям водоснабжения в г.Кисловодске по ул.Вокзальная, Озерная, 40 лет Октября, Горького, Куйбышева, Прямая, Крупской, бул.Курортный, Парковая, Васильковая, Луговая, Южная, Цветочная, Светлая, Заозерная, Г.Медиков, Титова, Апанасенко, Ставропольская, Крайнева, пер.Физкультурный, Севастопольская, Огородная, Цандера, Тюленева, Кирова, Р.Люксембург, технологически связанных с реконструируемым участком водопровода</t>
  </si>
  <si>
    <t>Реконструкция участка существующих водопроводных сетей из стальных труб диаметром 600мм на полиэтиленовые трубы диаметром 630мм, протяженностью 5500 м, от распределительного узла Гора-Кольцо в п.Мирный Предгорного района по ул.Шоссейная, 15 до НС "Осипенко" по ул.Осипенко 1, в г.Кисловодске, для увеличения пропускной способности с 12 983,587 м3/сут до 27 604,195 м3/сут с целью обеспечения возможности подключения объектов капитального строительства к сетям водоснабженияв г.Кисловодске по улицам: Войкова, Кисловодская, 8 Марта, Революции, ул.Щербакова, пер.Горный, Красногвардейская, Пушкина, Аджарская, Декабристов, Пятигорская, Чехова, Калинина, Дзержинского, пер.Кисловодский, Орджоникидзе, Веселая, Темирязева, Зеленая, Осипенко, Коммунальная, Свердлова, К.Цеткин, Жуковского, Широкая, Велинградская, пер.Мартовский, Виноградная, Гайдара, Кисловодская, Хасановская, Октябрьская, Энгельса, Седлогорская, Белореченская, Нелюбина, пер.Родниковский, Гоголя, Московская, Территориальная, Делегатская, Вашкевича, Минеральная, пер.Сенной, Целинная, технологически связанных с реконструируемым участком водопровода</t>
  </si>
  <si>
    <t>Реконструкция участка существующих водопроводных сетей из стальных труб диаметром 600мм на полиэтиленовые трубы диаметром 630мм, протяженностью 1000 м, проходящего по земельному участку п.Нежинский Предгорного района по направлению на г.Кисловодск, для подачи воды на резервуары "Главный Баязет" по ул.Кутузова, в районе горбольницы г.Кисловодска, для увеличения пропускной способности с 27245,894 м3/сут до 27 604,195 м3/сут с целью обеспечения возможности подключения объектов капитального строительства к сетям водоснабжения по улицам г.Кисловодска: Шоссейная, Хасаутская, Гастелло, Красноармейская, Тельмана, Донская, Прудная, Восточная, Авиации, Трудовая, пер.Пикетный, Кутузова, Ермолова, Желябова, пр.Мира, Набережная, Овражная, Сосновая, Молодежная, Шаляпина, Луначарского, Ольховская, пр.Ленина, Пятигорская, Толбухина, Курганная, Рубина, Чернышевского, Шаумяна, Гагарина, Кольцова, пер.Саперный, Подгорная, Ерошенко, Артема, пер.Разина, пер.Дарьяльский, Лермонтова, Парковый пешеход, Яновского, Крылова, Полевая, Фрунзе, Ломоносова, Володарского, Профинтерна, Железноводская, Б.Хмельницкого, пер.Бородинский, Стопани, Урицкого, Герцена, С.Перовской, Семашко, технологически связанных с реконструируемым участком водопровода</t>
  </si>
  <si>
    <t>Мероприятия по осуществлению врезки водопроводной сети объекта "Спортивно-оздоровительный комплекс" (СОК) в г.Буденновске по смежеству с территорией парка имени 200-летия г.Буденновска (заявитель ООО "Ставролен")</t>
  </si>
  <si>
    <t>Мероприятия в г.Железноводске, пос.Иноземцево, пос.Капельница, по осуществлению врезки водопроводной сети объекта в водопровод Северо-Кавказского регионального центра, с целью обеспечения возможности подключения объекта капитального строительства в Железноводск, пос.Иноземцево, пос.Капельница Жилого комплекса "ПОЭМА-СИТИ"</t>
  </si>
  <si>
    <t>Мероприятия в г.Пятигорске - г.Лермонтов, по осуществлению врезки водопроводной сети объекта в водопровод № 32/Ж (на Железноводск), с целью обеспечения возможности подключения объекта капитального строительства ОАО "Гидрометаллургический завод" в г.Лермонтове по ул.Промышленная № 7</t>
  </si>
  <si>
    <t>Прогноз</t>
  </si>
  <si>
    <t>Плановые значения показателей надежности и бесперебойности</t>
  </si>
  <si>
    <t>Плановые значения показателей качества объектов централизованного водоснабжения</t>
  </si>
  <si>
    <t>Доля проб питьевой воды, подаваемой с источников водоснабжения, водопроводных станций или иных объектов централизованной системы водоснабжения в распределительную водопроводную сеть, не соответствующих установленным требованиям, в общем объеме проб, отобранных по результатам производственного контроля качества питьевой воды (%)</t>
  </si>
  <si>
    <t>Доля проб питьевой воды в распределительной водопроводной сети, не соответствующих установленным требованиям, в общем объеме проб, отобранных по результатам производственного контроля качества питьевой воды (%)</t>
  </si>
  <si>
    <t>Фактические и прогнозные значения показателя надежности и бесперебойности централизованных систем водоснабжения: количество аварий в расчете на протяженность водопроводной сети в год (ед./км)</t>
  </si>
  <si>
    <t>Плановые значения показателей эффективности использования ресурсов, в том числе уровень потерь воды</t>
  </si>
  <si>
    <t>Доля потерь воды в централизованных системах водоснабжения при ее транспортировке в общем объеме воды, поданной в водопроводную сеть (%)</t>
  </si>
  <si>
    <t>Удельный расход электрической энергии, на единицу объема реализованной воды (кВт.ч/м3)</t>
  </si>
  <si>
    <t>Факт</t>
  </si>
  <si>
    <t>2015 год</t>
  </si>
  <si>
    <t>2016 год</t>
  </si>
  <si>
    <t>2017 год</t>
  </si>
  <si>
    <t>2018 год</t>
  </si>
  <si>
    <t>2019 год</t>
  </si>
  <si>
    <t>Всего</t>
  </si>
  <si>
    <t>Наименование мероприятия в утвержденной инвестиционной программе</t>
  </si>
  <si>
    <t>Изменения вносимые в результате корректировки</t>
  </si>
  <si>
    <t>Мероприятия 1 блока</t>
  </si>
  <si>
    <t>Водоснабжение</t>
  </si>
  <si>
    <t>1.</t>
  </si>
  <si>
    <t>Создание системы управления водным балансом и режимом подачи и распределения воды</t>
  </si>
  <si>
    <t>Исключено</t>
  </si>
  <si>
    <t>2.</t>
  </si>
  <si>
    <t>Модернизация артезианских скважин г. Нефтекумск</t>
  </si>
  <si>
    <t>Изложено в новой редакции (мероприятие № 15)</t>
  </si>
  <si>
    <t>3.</t>
  </si>
  <si>
    <t>Модернизация артезианских скважин N 19, N 21, N 20, N 3130, N 16 п. Затеречный</t>
  </si>
  <si>
    <t>4.</t>
  </si>
  <si>
    <t>Реконструкция водозаборных сооружений (каптажи) ст. Боргустанская Предгорного района</t>
  </si>
  <si>
    <t>5.</t>
  </si>
  <si>
    <t>Модернизация системы обеззараживания воды на водозаборных сооружениях пос. Ясная Поляна Предгорного района</t>
  </si>
  <si>
    <t>6.</t>
  </si>
  <si>
    <t>Реконструкция скважинных водозаборов в количестве 5 шт. пос. Пятигорский Предгорного района</t>
  </si>
  <si>
    <t>7.</t>
  </si>
  <si>
    <t>Развитие очистных сооружений водопровода с блоком обратного осмоса пос. Пятигорский Предгорного района</t>
  </si>
  <si>
    <t>8.</t>
  </si>
  <si>
    <t>Развитие систем обеззараживания воды пос. Пятигорский Предгорного района</t>
  </si>
  <si>
    <t>9.</t>
  </si>
  <si>
    <t>Развитие систем централизованного водоснабжения с прокладкой трубопровода по ул. Конечная от ул. Горная до ул. Строителей 5А с. Краснокумское Георгиевского района</t>
  </si>
  <si>
    <t>Изложено в новой редакции (мероприятие № 14)</t>
  </si>
  <si>
    <t>10.</t>
  </si>
  <si>
    <t>Развитие систем централизованного водоснабжения с прокладкой трубопровода по ул. Георгиевская с. Краснокумское Георгиевского района</t>
  </si>
  <si>
    <t>11.</t>
  </si>
  <si>
    <t>Развитие систем централизованного водоснабжения с прокладкой трубопровода от ул. Курченко до ул. Георгиевской с. Краснокумское Георгиевского района</t>
  </si>
  <si>
    <t>12.</t>
  </si>
  <si>
    <t>Развитие систем централизованного водоснабжения с прокладкой трубопровода по ул. Лучистая с. Краснокумское Георгиевского района</t>
  </si>
  <si>
    <t>13.</t>
  </si>
  <si>
    <t>Развитие систем централизованного водоснабжения с прокладкой трубопровода по ул. Вербная с. Краснокумское Георгиевского района</t>
  </si>
  <si>
    <t>14.</t>
  </si>
  <si>
    <t>Развитие систем централизованного водоснабжения с прокладкой трубопровода по ул. Сафонова дача с. Краснокумское  Георгиевского района</t>
  </si>
  <si>
    <t>15.</t>
  </si>
  <si>
    <t>Реконструкция водопроводной сети п/л "Спутник" в городе-курорте Железноводск</t>
  </si>
  <si>
    <t>16.</t>
  </si>
  <si>
    <t>Реконструкция водопроводной сети ул. 50 лет Октября N 9 в городе-курорте Железноводск</t>
  </si>
  <si>
    <t>17.</t>
  </si>
  <si>
    <t>Реконструкция водопроводной сети ул. Виноградная пос. Иноземцево города-курорта Железноводск</t>
  </si>
  <si>
    <t>Изложено в новой редакции (мероприятие № 23)</t>
  </si>
  <si>
    <t>18.</t>
  </si>
  <si>
    <t>Реконструкция водопроводной сети ул. Гагарина 2, 2а, 2б, 4, 4а  в городе-курорте Железноводск</t>
  </si>
  <si>
    <t>19.</t>
  </si>
  <si>
    <t>Реконструкция водопроводной сети ул. Маяковского  в городе-курорте Железноводск</t>
  </si>
  <si>
    <t>20.</t>
  </si>
  <si>
    <t>Реконструкция водопроводной сети ул. Некрасова 2  в городе-курорте Железноводск</t>
  </si>
  <si>
    <t>21.</t>
  </si>
  <si>
    <t>Реконструкция водопроводной сети ул. 8 Марта от ул. Советской в городе-курорте Железноводск</t>
  </si>
  <si>
    <t>22.</t>
  </si>
  <si>
    <t>Реконструкция водопроводной сети ул. Пролетарская 3Б в городе-курорте Железноводск</t>
  </si>
  <si>
    <t>Изложено в новой редакции (мероприятие № 26)</t>
  </si>
  <si>
    <t>23.</t>
  </si>
  <si>
    <t>Реконструкция водопроводной сети Промышленная 4 в городе-курорте Железноводск</t>
  </si>
  <si>
    <t>Изложено в новой редакции (мероприятие № 24)</t>
  </si>
  <si>
    <t>24.</t>
  </si>
  <si>
    <t>Реконструкция водопроводной сети ул. Пушкина п. Иноземцево в городе-курорте Железноводск</t>
  </si>
  <si>
    <t>25.</t>
  </si>
  <si>
    <t>Реконструкция водовода нижней зоны ж/д ст. Бештау до Молзавода в городе-курорте Железноводск</t>
  </si>
  <si>
    <t>26.</t>
  </si>
  <si>
    <t>Реконструкция водопроводной сети ул. Кутузова в городе-курорте Железноводск</t>
  </si>
  <si>
    <t>27.</t>
  </si>
  <si>
    <t>Реконструкция водопроводной сети ул. Ленина (от сан. "Дубовая Роща") в городе-курорте Железноводск</t>
  </si>
  <si>
    <t>28.</t>
  </si>
  <si>
    <t>Реконструкция водопроводной сети ул. Суворова и ул. Октябрьская (5-й микрорайон) в городе-курорте Железноводск</t>
  </si>
  <si>
    <t>29.</t>
  </si>
  <si>
    <t>Реконструкция водовода Ессентукский - ул. Мироненко, ул. Семашко в городе-курорте Железноводск</t>
  </si>
  <si>
    <t>Изложено в новой редакции (мероприятие № 25)</t>
  </si>
  <si>
    <t>30.</t>
  </si>
  <si>
    <t>Реконструкция водовода по ул. Ленина от ул. Оранжерейная до дома N 104 в г. Железноводск</t>
  </si>
  <si>
    <t>Изложено в новой редакции (мероприятие № 27)</t>
  </si>
  <si>
    <t>31.</t>
  </si>
  <si>
    <t>Реконструкция водовода по ул. Ленина от ул. Интернациональная ул. Чапаева в г. Железноводск</t>
  </si>
  <si>
    <t>32.</t>
  </si>
  <si>
    <t>Развитие внеплощадочной и внутриплощадочной сети водопровода пос. Аликоновский города-курорта Кисловодск</t>
  </si>
  <si>
    <t>Изложено в новой редакции (мероприятие № 29)</t>
  </si>
  <si>
    <t>33.</t>
  </si>
  <si>
    <t>Развитие систем централизованного водоснабжения с прокладкой трубопровода от ул. Азербайджанская по дамбе до госпиталя "Велинград" г. Кисловодск</t>
  </si>
  <si>
    <t>34.</t>
  </si>
  <si>
    <t>Развитие систем централизованного водоснабжения с прокладкой трубопровода Д-200 мм протяженностью 530 м от госпиталя "Велинград" до ул. Прямая пос. Аликоновский  г. Кисловодск</t>
  </si>
  <si>
    <t>35.</t>
  </si>
  <si>
    <t>Развитие систем централизованного водоснабжения с прокладкой трубопровода от НС "Суворовская" до пересечения ул. Титова-Парковая г. Кисловодск</t>
  </si>
  <si>
    <t>36.</t>
  </si>
  <si>
    <t>Реконструкция водопровода диаметра Д=400 мм от камеры переключения "Кольцо - Гора" в пос. Мирном до резервуаров "Суворовские" г. Кисловодск</t>
  </si>
  <si>
    <t>37.</t>
  </si>
  <si>
    <t>Реконструкция водопровода от пересечения ул. Озерная - Линейная до проектируемого трубопровода Д-200 мм у въезда в госпиталь "Велинград" г. Кисловодск</t>
  </si>
  <si>
    <t>38.</t>
  </si>
  <si>
    <t>Реконструкция водопровода от резервуара "Красные камни"  г. Кисловодск</t>
  </si>
  <si>
    <t>Изложено в новой редакции (мероприятие № 31)</t>
  </si>
  <si>
    <t>39.</t>
  </si>
  <si>
    <t>Развитие систем централизованного водоснабжения с прокладкой водоводов д=600 мм и д=400 мм через р. Подкумок в районе п. Нежинский г. Кисловодск</t>
  </si>
  <si>
    <t>40.</t>
  </si>
  <si>
    <t>Развитие систем централизованного водоснабжения с прокладкой водовода от поста "Гора-Кольцо" до НС "Осипенко" г. Кисловодск</t>
  </si>
  <si>
    <t>Изложено в новой редакции (мероприятие № 30)</t>
  </si>
  <si>
    <t>41.</t>
  </si>
  <si>
    <t>Реконструкция водовода по ул. М. Расковой до резервуаров "Ракитные" г. Кисловодск</t>
  </si>
  <si>
    <t>Изложено в новой редакции (мероприятие № 28)</t>
  </si>
  <si>
    <t>42.</t>
  </si>
  <si>
    <t>Реконструкция водовода д=500 мм от поста "Гора-Кольцо" до резервуаров "Суворовские" г. Кисловодск</t>
  </si>
  <si>
    <t>43.</t>
  </si>
  <si>
    <t>Реконструкция водовода Д-400 мм от источников "Лермонтовские" до пер. Крепостного г. Кисловодск</t>
  </si>
  <si>
    <t>44.</t>
  </si>
  <si>
    <t>Развитие систем централизованного водоснабжения с прокладкой водовода в курортном парке от санатория "Пикет" до резервуаров "Орджоникидзе" г. Кисловодск</t>
  </si>
  <si>
    <t>45.</t>
  </si>
  <si>
    <t>Реконструкция водовода Д=400 мм от резервуаров "Георгиевское плато" до пр. Дзержинского  г. Кисловодск</t>
  </si>
  <si>
    <t>46.</t>
  </si>
  <si>
    <t>Реконструкция водопровода Д=200 мм по ул. Тельмана от пер. Кузнечный до ул. Курганная г. Кисловодск</t>
  </si>
  <si>
    <t>47.</t>
  </si>
  <si>
    <t>Реконструкция водопровода Д-300 мм по ул. Веселая от ул. Пятигорская до ул. Седлогорская г. Кисловодск</t>
  </si>
  <si>
    <t>48.</t>
  </si>
  <si>
    <t>Развитие систем централизованного водоснабжения с прокладкой водовода д=300 мм по пр. Победы, Водопойная, Чайковского г. Кисловодск</t>
  </si>
  <si>
    <t>49.</t>
  </si>
  <si>
    <t>Развитие систем централизованного водоснабжения с прокладкой трубопровода Д-400 мм по ул. Ленинградская от ул. Азербайджанская до ул. Грозненская г. Кисловодск</t>
  </si>
  <si>
    <t>50.</t>
  </si>
  <si>
    <t>Реконструкция водопровода Д-150 мм по ул. Вашкевича от ул. Свердлова до ул. Садово-Виноградн. г. Кисловодск</t>
  </si>
  <si>
    <t>51.</t>
  </si>
  <si>
    <t>Реконструкция водопровода д-150 мм от пр. Дзержинского по ул. Широкая до ул. Пятигорская г. Кисловодск</t>
  </si>
  <si>
    <t>52.</t>
  </si>
  <si>
    <t>Развитие систем централизованного водоснабжения с прокладкой трубопровода д-150 мм по ул. У. Алиева г. Кисловодск</t>
  </si>
  <si>
    <t>53.</t>
  </si>
  <si>
    <t>Реконструкция 2-х ниток водопровода д-150 мм от НС "Лермонтовская" до санатория "Сосновый бор" г. Кисловодск</t>
  </si>
  <si>
    <t>54.</t>
  </si>
  <si>
    <t>Реконструкция участка водовода д-100 по ул. Кольцова (сквер) от ул. Ермолова до ул. Лермонтова г. Кисловодск</t>
  </si>
  <si>
    <t>55.</t>
  </si>
  <si>
    <t>Реконструкция 2-х ниток водовода д-250 мм по автодороге в районе санатория "Пикет" от НС котельной сан. "Пикет" г. Кисловодск</t>
  </si>
  <si>
    <t>56.</t>
  </si>
  <si>
    <t>Реконструкция водопровода д-100 мм от ул. Замковая до Форельного хозяйства по ул. Звездная г. Кисловодск</t>
  </si>
  <si>
    <t>57.</t>
  </si>
  <si>
    <t>Реконструкция водопровода Д-100мм по ул. Шаумяна от ул. Чкалова до ул. Авиации г. Кисловодск</t>
  </si>
  <si>
    <t>58.</t>
  </si>
  <si>
    <t>Реконструкция водопровода Д-100 мм по ул. Еськова от ул. Чкалова до пр. Первомайский г. Кисловодск</t>
  </si>
  <si>
    <t>59.</t>
  </si>
  <si>
    <t>Реконструкция водовода Д-300 мм по ул. Станичная от ул. Водопойной г. Кисловодск</t>
  </si>
  <si>
    <t>60.</t>
  </si>
  <si>
    <t>Реконструкция водопровода Д-300 мм по ул. Горького от ул. Кутузова до ул. 40 лет Октября г. Кисловодск</t>
  </si>
  <si>
    <t>61.</t>
  </si>
  <si>
    <t>Реконструкция водопровода Д-100 мм от ул. Донская до ул. Верхнедонская, Сиреневая г. Кисловодск</t>
  </si>
  <si>
    <t>62.</t>
  </si>
  <si>
    <t>Реконструкция водопровода д-150 мм по ул. Красноармейская от пр. Первомайский до пер. Саперный г. Кисловодск</t>
  </si>
  <si>
    <t>63.</t>
  </si>
  <si>
    <t>Развитие систем централизованного водоснабжения с прокладкой трубопровода Д-300 мм по ул. Марцинкевича от ул. Жмакина до Белинского г. Кисловодск</t>
  </si>
  <si>
    <t>64.</t>
  </si>
  <si>
    <t>Развитие систем централизованного водоснабжения с прокладкой трубопровода Д-150 мм по ул. Озерная от ул. 40 лет Октября до п. Аликоновка г. Кисловодск</t>
  </si>
  <si>
    <t>65.</t>
  </si>
  <si>
    <t>Развитие систем централизованного водоснабжения с прокладкой трубопровода Д-150 мм по ул. Калинина от ул. Фоменко до ул. Железнодорожной г. Кисловодск</t>
  </si>
  <si>
    <t>66.</t>
  </si>
  <si>
    <t>Развитие систем централизованного водоснабжения с прокладкой трубопровода Д-100 мм по ул. Московской до пр. Победы г. Кисловодск</t>
  </si>
  <si>
    <t>67.</t>
  </si>
  <si>
    <t>Развитие систем централизованного водоснабжения с прокладкой трубопровода Д-150 мм от ул. Дзержинского по ул. Вокзальная до кафе "Космос"г. Кисловодск</t>
  </si>
  <si>
    <t>68.</t>
  </si>
  <si>
    <t>Реконструкция водопровода Д-100 мм по ул. Подгорная от ул. Ермолова до ул. Кабардинская г. Кисловодск</t>
  </si>
  <si>
    <t>69.</t>
  </si>
  <si>
    <t>Реконструкция водопровода Д-100 от ул. Ломоносова по ул. Катыхина до ул. Крылова г. Кисловодск</t>
  </si>
  <si>
    <t>70.</t>
  </si>
  <si>
    <t>Реконструкция водопровода Д-150 мм по ул. Титова до ул. Крайнего г. Кисловодск</t>
  </si>
  <si>
    <t>71.</t>
  </si>
  <si>
    <t>Реконструкция водовода Д-300 мм от ул. Цандера по ул. Г. Медиков до ул. К. Либкнехта г. Кисловодск</t>
  </si>
  <si>
    <t>72.</t>
  </si>
  <si>
    <t>Реконструкция водопровода Д-300 мм от ул. Островского по ул. 40 лет Октября до ул. Ставропольской г. Кисловодск</t>
  </si>
  <si>
    <t>73.</t>
  </si>
  <si>
    <t>Реконструкция водопровода Д-200 мм от ул. Аликоновской по ул. Островского до ул. 40 лет Октября г. Кисловодск</t>
  </si>
  <si>
    <t>74.</t>
  </si>
  <si>
    <t>Реконструкция водопровода Д-150 мм от ул. Пограничной по ул. Белорусской до КФСИ г. Кисловодск</t>
  </si>
  <si>
    <t>75.</t>
  </si>
  <si>
    <t xml:space="preserve">Реконструкция водопровода Д-100 мм по пер. Солнечный от ул. К. Ге до ж/д N 11 г. Кисловодск </t>
  </si>
  <si>
    <t>76.</t>
  </si>
  <si>
    <t>Развитие систем централизованного водоснабжения с прокладкой водопровода Д-300 мм по ул. Прудная от ул. Ярошенко до поворота на санаторий "Пикет" г. Кисловодск</t>
  </si>
  <si>
    <t>77.</t>
  </si>
  <si>
    <t>Реконструкция водопровода Д-50 мм по ул. Березовской от пер. Саперный до пер. Южный г. Кисловодск</t>
  </si>
  <si>
    <t>78.</t>
  </si>
  <si>
    <t>Реконструкция магистральных водоводов от н/с "Дожимная" и н/с "Промвода" до распределительного узла ул. Шоссейная - Восточная г. Нефтекумск</t>
  </si>
  <si>
    <t>79.</t>
  </si>
  <si>
    <t>Реконструкция водопроводных сетей в п. Нефтяников  г. Нефтекумск</t>
  </si>
  <si>
    <t>80.</t>
  </si>
  <si>
    <t>Реконструкция сетей водоснабжения ст. Бекешевская Предгорного района</t>
  </si>
  <si>
    <t>81.</t>
  </si>
  <si>
    <t>Реконструкция сетей водоснабжения ст. Боргустанская Предгорного района</t>
  </si>
  <si>
    <t>Изложено в новой редакции (мероприятие № 1)</t>
  </si>
  <si>
    <t>82.</t>
  </si>
  <si>
    <t xml:space="preserve">Реконструкция ветхих сетей водоснабжения ст. Ессентукская Предгорного района </t>
  </si>
  <si>
    <t>Изложено в новой редакции (мероприятие № 18)</t>
  </si>
  <si>
    <t>83.</t>
  </si>
  <si>
    <t>Развитие систем централизованного водоснабжения с прокладкой магистрального водовода на ст. Ессентукская Предгорного района</t>
  </si>
  <si>
    <t>84.</t>
  </si>
  <si>
    <t>Модернизация водопроводных сетей ст. Ессентукская Предгорного района</t>
  </si>
  <si>
    <t>85.</t>
  </si>
  <si>
    <t>Реконструкция сетей водоснабжения пос. Нежинский Предгорного района</t>
  </si>
  <si>
    <t>Изложено в новой редакции (мероприятие № 2)</t>
  </si>
  <si>
    <t>86.</t>
  </si>
  <si>
    <t>Реконструкция сетей водоснабжения с. Новоблагодарное Предгорного района</t>
  </si>
  <si>
    <t>Изложено в новой редакции (мероприятие № 19)</t>
  </si>
  <si>
    <t>87.</t>
  </si>
  <si>
    <t>Реконструкция сетей водоснабжения пос. Санамер Предгорного района</t>
  </si>
  <si>
    <t>Изложено в новой редакции (мероприятие № 5)</t>
  </si>
  <si>
    <t>88.</t>
  </si>
  <si>
    <t>Развитие систем централизованного водоснабжения с прокладкой трубопровода в пос. Санамер по ул. Победы, Рокоссовского, Жукова, Гагарина, Аристотеля, В. Кайшева, Спортивная, А.П. Гюльбякова, Ф. Юрчихина Предгорного района</t>
  </si>
  <si>
    <t>89.</t>
  </si>
  <si>
    <t>Реконструкция сетей водоснабжения с. Этока Предгорного района</t>
  </si>
  <si>
    <t>90.</t>
  </si>
  <si>
    <t>Реконструкция сетей водоснабжения пос. Ясная Поляна Предгорного района</t>
  </si>
  <si>
    <t>91.</t>
  </si>
  <si>
    <t>Развитие систем централизованного водоснабжения с прокладкой водовода технической воды пос. Ясная Поляна Предгорного района</t>
  </si>
  <si>
    <t>92.</t>
  </si>
  <si>
    <t>Реконструкция сетей водопровода пос. Пятигорский Предгорного района</t>
  </si>
  <si>
    <t>Изложено в новой редакции (мероприятие № 4)</t>
  </si>
  <si>
    <t>93.</t>
  </si>
  <si>
    <t>Развитие систем централизованного водоснабжения с прокладкой трубопровода в пос. Пятигорский Предгорного района</t>
  </si>
  <si>
    <t>94.</t>
  </si>
  <si>
    <t>Реконструкция сетей водоснабжения пос. Подкумок Предгорного района</t>
  </si>
  <si>
    <t>Изложено в новой редакции (мероприятие № 3)</t>
  </si>
  <si>
    <t>95.</t>
  </si>
  <si>
    <t>Реконструкция сетей водоснабжения ст. Суворовская Предгорного района</t>
  </si>
  <si>
    <t>Изложено в новой редакции (мероприятие № 20)</t>
  </si>
  <si>
    <t>96.</t>
  </si>
  <si>
    <t>Реконструкция сетей водоснабжения с. Винсады Предгорного района</t>
  </si>
  <si>
    <t>Изложено в новой редакции (мероприятие № 17)</t>
  </si>
  <si>
    <t>97.</t>
  </si>
  <si>
    <t>Реконструкция водопровода по ул. Терешковой от пер. Курганного до ул. Трактовой г. Михайловск</t>
  </si>
  <si>
    <t>Изложено в новой редакции (мероприятие № 21)</t>
  </si>
  <si>
    <t>98.</t>
  </si>
  <si>
    <t>Реконструкция водопровода по пер. Советский от ул. Войкова до ул. Гагарина г. Михайловск</t>
  </si>
  <si>
    <t>99.</t>
  </si>
  <si>
    <t>Реконструкция водопровода от пер. Советского до пер. Ростовского г. Михайловск</t>
  </si>
  <si>
    <t>100.</t>
  </si>
  <si>
    <t>Реконструкция водопровода ул. Войкова от пер. Советского до ул. Гражданской г. Михайловск</t>
  </si>
  <si>
    <t>101.</t>
  </si>
  <si>
    <t>Развитие систем централизованного водоснабжения с прокладкой водопровода от ул. Кочубея до автодороги (Ставрополь - аэропорт) г. Михайловск</t>
  </si>
  <si>
    <t>Изложено в новой редакции (мероприятие № 7)</t>
  </si>
  <si>
    <t>102.</t>
  </si>
  <si>
    <t>Развитие систем централизованного водоснабжения с прокладкой водопровода по ул. Ишкова от пер. Болгарского до пер. Кузнечного г. Михайловск</t>
  </si>
  <si>
    <t>Изложено в новой редакции (мероприятие № 6)</t>
  </si>
  <si>
    <t>103.</t>
  </si>
  <si>
    <t>Развитие систем централизованного водоснабжения с прокладкой водопровода по ул. Коллективной от ул. Гагарина, труба п/э д. 500 мм до ул. Войкова, д. 300 мм протяженностью 600 п.м.</t>
  </si>
  <si>
    <t>Изложено в новой редакции (мероприятие № 8)</t>
  </si>
  <si>
    <t>104.</t>
  </si>
  <si>
    <t>Развитие систем централизованного водоснабжения с прокладкой водопровода от сетей МУП "Водоканал" г. Ставрополь (район ЦРБ) до ул. Ишкова</t>
  </si>
  <si>
    <t>105.</t>
  </si>
  <si>
    <t>Реконструкция участка магистрального водовода Светлоградского группового водопровода</t>
  </si>
  <si>
    <t>106.</t>
  </si>
  <si>
    <t>Модернизация насосного агрегата насосная станция второго подъема "Медовая" г. Железноводск</t>
  </si>
  <si>
    <t>107.</t>
  </si>
  <si>
    <t>Модернизация насосных агрегатов на насосной станция "8 Марта" г. Железноводск</t>
  </si>
  <si>
    <t>108.</t>
  </si>
  <si>
    <t>Реконструкция трубопроводов, насосов, запорной арматуры на резервуарах и НС "Индустрия-1, N 1, N 2", "Индустрия-2"  г. Железноводск</t>
  </si>
  <si>
    <t>109.</t>
  </si>
  <si>
    <t>Реконструкция резервуара "Красные камни" г.Кисловодск</t>
  </si>
  <si>
    <t>110.</t>
  </si>
  <si>
    <t>Реконструкция запорной арматуры на территории площадок резервуаров "Баязет N 1, N 2", "Гайдара N 1, N 2, N 3" и установка задвижек с электроприводом  г.Кисловодск</t>
  </si>
  <si>
    <t>111.</t>
  </si>
  <si>
    <t>Реконструкция центрального водопровода от резервуара "Лермонтовский", расширение зоны водоснабжения и возведение нового резервуара г.Кисловодск</t>
  </si>
  <si>
    <t>112.</t>
  </si>
  <si>
    <t>На резервуаре "Седлогорский N 1" предусматривается реконструкция водопровода от насосной станции до поселка Белореченский и частичная замена подающего и отводящего водопровода от резервуара 3000 м3 по ул. Седлогорской г.Кисловодск</t>
  </si>
  <si>
    <t>113.</t>
  </si>
  <si>
    <t>На резервуарах "Орджоникидзе" предусматривается реконструкция старых резервуаров "Орджоникидзе N 3, N 4"  г.Кисловодск</t>
  </si>
  <si>
    <t>114.</t>
  </si>
  <si>
    <t>На резервуарах "Суворовские N 1, N 2" предусматривается полная реконструкция запорной арматуры и резервуара  г.Кисловодск</t>
  </si>
  <si>
    <t>115.</t>
  </si>
  <si>
    <t>Реконструкция двух резервуаров "Запикетные"  г.Кисловодск</t>
  </si>
  <si>
    <t>116.</t>
  </si>
  <si>
    <t>Реконструкция подводящих сетей и ремонт хлораторной на резервуаре "Баязет N 3"  г.Кисловодск</t>
  </si>
  <si>
    <t>117.</t>
  </si>
  <si>
    <t>Реконструкция запорной арматуры на резервуаре "Георгиевское плато N 1"  г.Кисловодск</t>
  </si>
  <si>
    <t>118.</t>
  </si>
  <si>
    <t>Реконструкция резервуара "Георгиевское плато N 2" г.Кисловодск</t>
  </si>
  <si>
    <t>119.</t>
  </si>
  <si>
    <t>Н/С "Осипенко" модернизация насосного оборудования (1 Д 315-71, 100 КВт.) г.Кисловодск</t>
  </si>
  <si>
    <t>120.</t>
  </si>
  <si>
    <t>Н/С "Суворовская" модернизация насосного оборудования (К 160/30, 30 КВт.)  г.Кисловодск</t>
  </si>
  <si>
    <t>121.</t>
  </si>
  <si>
    <t>Н/С "Мартовская" модернизация насосного оборудования (К 100-65-20, 45 КВт.)  г.Кисловодск</t>
  </si>
  <si>
    <t>122.</t>
  </si>
  <si>
    <t>Н/С "Набережная" модернизация насосного оборудования (К 80-50-200, 15 КВт) г.Кисловодск</t>
  </si>
  <si>
    <t>123.</t>
  </si>
  <si>
    <t>Модернизация насосной станции 2-го подъема ст. Бекешевская Предгорного района</t>
  </si>
  <si>
    <t>124.</t>
  </si>
  <si>
    <t>Модернизация насосных станциях 1-го подъема ст. Боргустанская Предгорного района</t>
  </si>
  <si>
    <t>125.</t>
  </si>
  <si>
    <t>Модернизация насосной станции 2-го подъема пос. Нежинский Предгорного района</t>
  </si>
  <si>
    <t>126.</t>
  </si>
  <si>
    <t>Развитие насосной станции 2-го подъема с резервуарами чистой пос. Ясная Поляна Предгорного района</t>
  </si>
  <si>
    <t>127.</t>
  </si>
  <si>
    <t>Модернизация насосной станции 2-го подъема пос. Пятигорский Предгорного района</t>
  </si>
  <si>
    <t>128.</t>
  </si>
  <si>
    <t>Реконструкция насосной станции 2-го подъема с. Винсады Предгорного района</t>
  </si>
  <si>
    <t>Мероприятия 2 блока</t>
  </si>
  <si>
    <t>179 - 206</t>
  </si>
  <si>
    <t>Строительство трубопроводов водоснабжения до точки технологического присоединения (Александровский МРВК, Андроповский МРВК, Апанасенковский МРВК, Арзгирский МРВК, Благодарненский МРВК, Буденновский МРВК, Георгиевский МРВК, Георгиевский "Сельводоканал", Ессентукский ВК, Железноводский ВК, Изобильненский ВК, Ипатовский МРВК, Кисловодский ВК, Кочубеевский РВК, Кубанские ОСВ, Красногвардейский РВК, Курской РВ, Левокумский РВК, Малкинская СПВ, Минераловодский ВК, Нефтекумский ВК, Новоалександровский ВК, Предгорный ВК, Пятигорский ВК, Светлоградский МРВК, Сенгилеевский МРВК, Степновский РВК, Труновский МРВК)</t>
  </si>
  <si>
    <t>Мероприятия 3 блока</t>
  </si>
  <si>
    <t>Водоснабжение г. Михайловска, Шпаковского и Грачевского района</t>
  </si>
  <si>
    <t>Мероприятия 4 блока</t>
  </si>
  <si>
    <t>231-258</t>
  </si>
  <si>
    <t>Модернизация сетей водоснабжения (Александровский МРВК, Андроповский МРВК, Апанасенковский МРВК, Арзгирский МРВК, Благодарненский МРВК, Буденновский МРВК, Георгиевский МРВК, Георгиевский "Сельводоканал", Ессентукский ВК, Железноводский ВК, Изобильненский ВК, Ипатовский МРВК, Кисловодский ВК, Кочубеевский РВК, Кубанские ОСВ, Красногвардейский РВК, Курской РВ, Левокумский РВК, Малкинская СПВ, Минераловодский ВК, Нефтекумский ВК, Новоалександровский ВК, Предгорный ВК, Пятигорский ВК, Светлоградский МРВК, Сенгилеевский МРВК, Степновский РВК, Труновский МРВК)</t>
  </si>
  <si>
    <t>Включено (мероприятие № 16)</t>
  </si>
  <si>
    <t>Включено (мероприятие № 22)</t>
  </si>
  <si>
    <t>Включено (мероприятие № 32)</t>
  </si>
  <si>
    <t>Включено (мероприятие № 33)</t>
  </si>
  <si>
    <t>Включено (мероприятие № 34)</t>
  </si>
  <si>
    <t>Включено (мероприятие № 9)</t>
  </si>
  <si>
    <t>Включено (мероприятие № 10)</t>
  </si>
  <si>
    <t>Включено (мероприятие № 11)</t>
  </si>
  <si>
    <t>Включено (мероприятие № 12)</t>
  </si>
  <si>
    <t>Включено (мероприятие № 13)</t>
  </si>
  <si>
    <t>Администрация города - курорта Кисловодска Ставропольского края</t>
  </si>
  <si>
    <t xml:space="preserve">Администрация города - курорта Железноводска Ставропольского края </t>
  </si>
  <si>
    <t>Наименование мероприятий</t>
  </si>
  <si>
    <t>Предполагаемые источники финансирования</t>
  </si>
  <si>
    <r>
      <t>период 2015-2016 г.г.</t>
    </r>
    <r>
      <rPr>
        <b/>
        <sz val="12"/>
        <color theme="1"/>
        <rFont val="Times New Roman"/>
        <family val="1"/>
        <charset val="204"/>
      </rPr>
      <t xml:space="preserve"> *</t>
    </r>
  </si>
  <si>
    <t>период 2017-2019 г.г</t>
  </si>
  <si>
    <t>Водоснабжение, всего, в т.ч.</t>
  </si>
  <si>
    <t>Мероприятия по строительству новых сетей водоснабжения в целях подключения объектов капитального строительства заявителей</t>
  </si>
  <si>
    <t>Всего, в том числе</t>
  </si>
  <si>
    <t>Мероприятия по строительству новых иных объектов водоснабжения в целях подключения объектов капитального строительства заявителей</t>
  </si>
  <si>
    <t>Мероприятия по реконструкции существующих сетей водоснабжения для увеличения их пропускной способности в целях подключения объектов капитального строительства заявителей</t>
  </si>
  <si>
    <t>Мероприятия по осуществлению подключений (технологических присоединений) водопроводных сетей объектов капитального строительства заявителей к централизованным системам водоснабжения</t>
  </si>
  <si>
    <t>* в период 2015-2016 г.г. источником финансирования всех мероприятий предусматривалась плата за подключение (технологическое присоединение)</t>
  </si>
  <si>
    <t>Объем финансирования мероприятий с учетом НДС. Объем финансирования мероприятий, по которым утверждена плата за подключение (технологическое присоединение) в индивидуальном порядке с учетом НДС и налога на прибыль, тыс.рублей. В ценах соответствующих лет</t>
  </si>
  <si>
    <t>Потребности в финансовых средствах, необходимых для реализации инвестиционной программы после внесения корректировки в 2016 г.</t>
  </si>
  <si>
    <t>Приказ министерства строительства, архитектуры и жилищно-коммунального хозяйства Ставропольского края от 10 октября 2014 г. № 543 "Об утверждении инвестиционной программы государственного унитарного предприятия Ставропольского края "Ставрополькрайводоканал" по модернизации систем водоснабжения и канализации на период 2015-2019 годы"</t>
  </si>
  <si>
    <t>Приказ от 30 ноября 2016 г. № 453 "О внесении изменений в инвестиционную программу государственного унитарного предприятия Ставропольского края "Ставрополькрайводоканал" по модернизации систем водоснабжения и канализации на период 2015-2019 годы, утвержденную приказом министерства строительства, архитектуры и жилищно-коммунального хозяйства Ставропольского края от 10 октября 2014 г. № 543"</t>
  </si>
  <si>
    <t>№ мероприятия</t>
  </si>
  <si>
    <t>в том числе</t>
  </si>
  <si>
    <t>Источник финансирования, всего, тыс.руб.</t>
  </si>
  <si>
    <t>Плата за подключение</t>
  </si>
  <si>
    <t>Амортизация</t>
  </si>
  <si>
    <t>Прибыль</t>
  </si>
  <si>
    <t>Потребность в финансовых средствах, тыс.рублей</t>
  </si>
  <si>
    <t>Всего на 2016 год</t>
  </si>
  <si>
    <t>Всего на 2017 год</t>
  </si>
  <si>
    <t>Всего на 2018 год</t>
  </si>
  <si>
    <t>Всего на 2019 год</t>
  </si>
  <si>
    <t>Получено финансирование, всего, тыс.руб.</t>
  </si>
  <si>
    <t>Отклонения, тыс.руб.</t>
  </si>
  <si>
    <t>Примечание</t>
  </si>
  <si>
    <t>В утвержденную приказом министерства строительства, архитектуры и жилищно-коммунального хозяйства Ставропольского края от 10 октября 2014 года № 543 "Инвестиционную программу государственного унитарного предприятия Ставропольского края "Ставрополькрайводоканал" по модернизации систем водоснабжения и канализации на период 2015-2019 годы" в 2016 году были внесены корректировки.</t>
  </si>
  <si>
    <t>"Инвестиционная программа государственного унитарного предприятия Ставропольского края "Ставрополькрайводоканал" по модернизации систем водоснабжения и канализации на период 2015-2019 годы (с корректировкой 2016 г.) утверждена приказом министерства жилищно-коммунального хозяйства Ставропольского края от 30 ноября 2016 г. № 453</t>
  </si>
  <si>
    <t>Всего за 2016 год</t>
  </si>
  <si>
    <t>Заявитель ФГКУ "Пограничное управление ФСБ РФ по Карачаево-Черкесской Республике. Госконтракт на подключение (технологическое присоединение) к централизованным системам холодного водоснабжения  № ДПВ-10-07 712 000/12 от 08.06.2015 г. Объект подключен 14.09.2016 г. Мероприятие выполнено.</t>
  </si>
  <si>
    <t>Заявитель ООО "Тепличный комбинат "Андроповский". Договор на подключение (технологическое присоединение) к централизованным системам холодного водоснабжения  № ДПВ-10-18/36-02/07 632 416/31 от 07.07.2016 г. Объект подключен 25.11.2016 г. Мероприятие выполнено.</t>
  </si>
  <si>
    <t>Заявитель ООО "Ставролен". Договор на подключение (технологическое присоединение) к централизованным системам холодного водоснабжения № ИДПВ-10-18/35-03/07 612 101/39 от 11.10.2016 г. Объект подключен 05.12.2016 г. Мероприятие выполнено.</t>
  </si>
  <si>
    <t>Показатели эффективности реализации инвестиционной программы - водоснабжение</t>
  </si>
  <si>
    <t>Всего по мероприятиям - водоснабжение</t>
  </si>
  <si>
    <t>Потребности в финансовых средствах, необходимых для реализации инвестиционных программ (с НДС) - водоснабжение</t>
  </si>
  <si>
    <t xml:space="preserve">Заявитель ООО "Кочубеевская птицефабрика". Договор на подключение (технологическое присоединение) к централизованным системам холодного водоснабжения № ИДПВ-28-07 646 101/185 от 03.11.2015 г. Объект подключен 30.09.2016 г. Мероприятие выполнено. Задолженность по договору на 31.12.2016 г.  -  3 736,981 тыс.рублей. </t>
  </si>
  <si>
    <t>Заявитель ОАО "Гидрометаллургический завод". Договор на подключение (технологическое присоединение) к централизованным системам холодного водоснабжения №ДПВ 10-18/18/07 718 000/07 от 03.02.2016 г. Заключено дополнительное соглашение до 30.06.2017 г.., т.к. водопроводные сети заявителя не готовы к подключению. Оплачено на 31.12.2016 г.  - 71 026,12 руб., задолженность 38 244,83 руб.</t>
  </si>
  <si>
    <t>Внесение изменений в инвестиционную программу - водоснабжение (корректировка  2016 г.)</t>
  </si>
  <si>
    <t>Информация об использовании инвестиционных средств за 2016 год  - водоснабжение (с НДС 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</si>
</sst>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8" x14ac:knownFonts="1">
    <font>
      <sz val="11"/>
      <color theme="1"/>
      <name val="Calibri"/>
      <family val="2"/>
      <scheme val="minor"/>
    </font>
    <font>
      <sz val="11"/>
      <color theme="1"/>
      <name val="Times New Roman"/>
      <family val="1"/>
      <charset val="204"/>
    </font>
    <font>
      <b/>
      <sz val="11"/>
      <color theme="1"/>
      <name val="Times New Roman"/>
      <family val="1"/>
      <charset val="204"/>
    </font>
    <font>
      <sz val="10"/>
      <color theme="1"/>
      <name val="Times New Roman"/>
      <family val="1"/>
      <charset val="204"/>
    </font>
    <font>
      <sz val="10"/>
      <name val="Times New Roman"/>
      <family val="1"/>
      <charset val="204"/>
    </font>
    <font>
      <b/>
      <sz val="10"/>
      <color theme="1"/>
      <name val="Times New Roman"/>
      <family val="1"/>
      <charset val="204"/>
    </font>
    <font>
      <sz val="11"/>
      <color theme="1"/>
      <name val="Calibri"/>
      <family val="2"/>
      <scheme val="minor"/>
    </font>
    <font>
      <sz val="11"/>
      <name val="Times New Roman"/>
      <family val="1"/>
      <charset val="204"/>
    </font>
    <font>
      <sz val="10"/>
      <name val="Arial"/>
      <family val="2"/>
      <charset val="204"/>
    </font>
    <font>
      <sz val="11"/>
      <color indexed="8"/>
      <name val="Calibri"/>
      <family val="2"/>
      <charset val="1"/>
    </font>
    <font>
      <b/>
      <sz val="9"/>
      <color rgb="FF000000"/>
      <name val="Times New Roman"/>
      <family val="1"/>
      <charset val="204"/>
    </font>
    <font>
      <sz val="9"/>
      <color rgb="FF000000"/>
      <name val="Times New Roman"/>
      <family val="1"/>
      <charset val="204"/>
    </font>
    <font>
      <sz val="11"/>
      <color indexed="8"/>
      <name val="Calibri"/>
      <family val="2"/>
    </font>
    <font>
      <b/>
      <sz val="12"/>
      <color theme="1"/>
      <name val="Times New Roman"/>
      <family val="1"/>
      <charset val="204"/>
    </font>
    <font>
      <b/>
      <sz val="10"/>
      <color indexed="8"/>
      <name val="Times New Roman"/>
      <family val="1"/>
      <charset val="204"/>
    </font>
    <font>
      <sz val="10"/>
      <color indexed="8"/>
      <name val="Times New Roman"/>
      <family val="1"/>
      <charset val="204"/>
    </font>
    <font>
      <sz val="9"/>
      <color theme="1"/>
      <name val="Times New Roman"/>
      <family val="1"/>
      <charset val="204"/>
    </font>
    <font>
      <b/>
      <sz val="14"/>
      <color theme="1"/>
      <name val="Times New Roman"/>
      <family val="1"/>
      <charset val="204"/>
    </font>
  </fonts>
  <fills count="3">
    <fill>
      <patternFill patternType="none"/>
    </fill>
    <fill>
      <patternFill patternType="gray125"/>
    </fill>
    <fill>
      <patternFill patternType="solid">
        <fgColor theme="3"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5">
    <xf numFmtId="0" fontId="0" fillId="0" borderId="0"/>
    <xf numFmtId="0" fontId="8" fillId="0" borderId="0"/>
    <xf numFmtId="0" fontId="6" fillId="0" borderId="0"/>
    <xf numFmtId="0" fontId="9" fillId="0" borderId="0"/>
    <xf numFmtId="0" fontId="12" fillId="0" borderId="0"/>
  </cellStyleXfs>
  <cellXfs count="102">
    <xf numFmtId="0" fontId="0" fillId="0" borderId="0" xfId="0"/>
    <xf numFmtId="0" fontId="1" fillId="0" borderId="0" xfId="0" applyFont="1"/>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0" xfId="0" applyFont="1"/>
    <xf numFmtId="0" fontId="4" fillId="0" borderId="1" xfId="0" applyFont="1" applyBorder="1" applyAlignment="1">
      <alignment horizontal="justify" vertical="center" wrapText="1"/>
    </xf>
    <xf numFmtId="0" fontId="3" fillId="0" borderId="1" xfId="0" applyFont="1" applyBorder="1" applyAlignment="1">
      <alignment horizontal="justify" vertical="center"/>
    </xf>
    <xf numFmtId="0" fontId="5" fillId="0" borderId="0" xfId="0" applyFont="1"/>
    <xf numFmtId="0" fontId="7" fillId="0" borderId="1" xfId="1" applyFont="1" applyFill="1" applyBorder="1" applyAlignment="1" applyProtection="1">
      <alignment horizontal="justify" vertical="center" wrapText="1"/>
      <protection locked="0"/>
    </xf>
    <xf numFmtId="0" fontId="7" fillId="0" borderId="1" xfId="1"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11" fillId="0" borderId="1" xfId="0" applyFont="1" applyBorder="1" applyAlignment="1">
      <alignment vertical="center" wrapText="1"/>
    </xf>
    <xf numFmtId="10"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164" fontId="11" fillId="0" borderId="1" xfId="0" applyNumberFormat="1" applyFont="1" applyBorder="1" applyAlignment="1">
      <alignment horizontal="center" vertical="center"/>
    </xf>
    <xf numFmtId="0" fontId="1" fillId="0" borderId="0" xfId="0" applyFont="1" applyAlignment="1">
      <alignment vertical="center"/>
    </xf>
    <xf numFmtId="0" fontId="1" fillId="0" borderId="0" xfId="0" applyFont="1" applyFill="1" applyAlignment="1">
      <alignment horizontal="left" vertical="center"/>
    </xf>
    <xf numFmtId="164" fontId="1" fillId="0" borderId="0" xfId="0" applyNumberFormat="1" applyFont="1" applyAlignment="1">
      <alignment vertical="center"/>
    </xf>
    <xf numFmtId="0" fontId="1" fillId="0" borderId="0" xfId="0" applyFont="1" applyAlignment="1">
      <alignment horizontal="justify" vertical="center" wrapText="1"/>
    </xf>
    <xf numFmtId="0" fontId="2" fillId="0" borderId="0" xfId="0" applyFont="1" applyAlignment="1">
      <alignment vertical="center"/>
    </xf>
    <xf numFmtId="164" fontId="1"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2" fillId="0" borderId="1" xfId="0" applyFont="1" applyBorder="1" applyAlignment="1">
      <alignment horizontal="justify" vertical="center" wrapText="1"/>
    </xf>
    <xf numFmtId="164" fontId="2" fillId="0" borderId="1" xfId="0" applyNumberFormat="1" applyFont="1" applyBorder="1" applyAlignment="1">
      <alignment vertical="center"/>
    </xf>
    <xf numFmtId="164" fontId="2" fillId="0" borderId="0" xfId="0" applyNumberFormat="1" applyFont="1" applyAlignment="1">
      <alignment vertical="center"/>
    </xf>
    <xf numFmtId="164" fontId="1" fillId="0" borderId="1" xfId="0" applyNumberFormat="1" applyFont="1" applyBorder="1" applyAlignment="1">
      <alignment vertical="center"/>
    </xf>
    <xf numFmtId="0" fontId="1" fillId="0" borderId="0" xfId="0" applyFont="1" applyBorder="1" applyAlignment="1">
      <alignment horizontal="justify" vertical="center" wrapText="1"/>
    </xf>
    <xf numFmtId="164" fontId="1" fillId="0" borderId="0" xfId="0" applyNumberFormat="1" applyFont="1" applyBorder="1" applyAlignment="1">
      <alignment vertical="center"/>
    </xf>
    <xf numFmtId="164" fontId="1" fillId="0" borderId="0" xfId="0" applyNumberFormat="1" applyFont="1" applyBorder="1" applyAlignment="1">
      <alignment horizontal="center" vertical="center" wrapText="1"/>
    </xf>
    <xf numFmtId="164" fontId="1" fillId="0" borderId="0" xfId="0" applyNumberFormat="1" applyFont="1" applyAlignment="1">
      <alignment horizontal="center" vertical="center" wrapText="1"/>
    </xf>
    <xf numFmtId="164" fontId="2" fillId="0" borderId="0" xfId="0" applyNumberFormat="1" applyFont="1" applyBorder="1" applyAlignment="1">
      <alignment vertical="center"/>
    </xf>
    <xf numFmtId="0" fontId="7" fillId="0" borderId="0" xfId="1" applyFont="1" applyFill="1" applyBorder="1" applyAlignment="1" applyProtection="1">
      <alignment horizontal="justify" vertical="center" wrapText="1"/>
      <protection locked="0"/>
    </xf>
    <xf numFmtId="0" fontId="3" fillId="0" borderId="1" xfId="0" applyFont="1" applyBorder="1"/>
    <xf numFmtId="0" fontId="3" fillId="0" borderId="1" xfId="0" applyFont="1" applyBorder="1" applyAlignment="1">
      <alignment horizontal="center" vertical="center" wrapText="1"/>
    </xf>
    <xf numFmtId="0" fontId="3" fillId="0" borderId="0" xfId="0" applyFont="1" applyAlignment="1">
      <alignment vertical="center"/>
    </xf>
    <xf numFmtId="0" fontId="4" fillId="0" borderId="1" xfId="1" applyFont="1" applyFill="1" applyBorder="1" applyAlignment="1" applyProtection="1">
      <alignment horizontal="justify" vertical="center" wrapText="1"/>
      <protection locked="0"/>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1" xfId="0" applyFont="1" applyFill="1" applyBorder="1" applyAlignment="1">
      <alignment horizontal="justify" vertical="center" wrapText="1"/>
    </xf>
    <xf numFmtId="164" fontId="3" fillId="0" borderId="1" xfId="0" applyNumberFormat="1" applyFont="1" applyBorder="1" applyAlignment="1">
      <alignment vertical="center"/>
    </xf>
    <xf numFmtId="164" fontId="5" fillId="0" borderId="1" xfId="0" applyNumberFormat="1" applyFont="1" applyBorder="1" applyAlignment="1">
      <alignment vertical="center"/>
    </xf>
    <xf numFmtId="164" fontId="3" fillId="0" borderId="0" xfId="0" applyNumberFormat="1" applyFont="1" applyAlignment="1">
      <alignment vertical="center"/>
    </xf>
    <xf numFmtId="0" fontId="13" fillId="0" borderId="0" xfId="0" applyFont="1" applyAlignment="1">
      <alignment vertical="center"/>
    </xf>
    <xf numFmtId="164" fontId="13" fillId="0" borderId="0" xfId="0" applyNumberFormat="1" applyFont="1" applyAlignment="1">
      <alignment vertical="center"/>
    </xf>
    <xf numFmtId="0" fontId="13" fillId="0" borderId="0" xfId="0" applyFont="1"/>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Border="1" applyAlignment="1">
      <alignment vertical="center"/>
    </xf>
    <xf numFmtId="0" fontId="3" fillId="0" borderId="0" xfId="0" applyFont="1" applyBorder="1"/>
    <xf numFmtId="0" fontId="3" fillId="0" borderId="1" xfId="0" applyFont="1" applyFill="1" applyBorder="1" applyAlignment="1">
      <alignment horizontal="justify" vertical="center" wrapText="1"/>
    </xf>
    <xf numFmtId="0" fontId="15" fillId="0" borderId="1" xfId="4" applyFont="1" applyFill="1" applyBorder="1" applyAlignment="1">
      <alignment horizontal="center" vertical="center" wrapText="1"/>
    </xf>
    <xf numFmtId="0" fontId="4" fillId="0" borderId="1" xfId="1" applyFont="1" applyFill="1" applyBorder="1" applyAlignment="1" applyProtection="1">
      <alignment horizontal="center" vertical="center" wrapText="1"/>
      <protection locked="0"/>
    </xf>
    <xf numFmtId="164" fontId="4" fillId="0" borderId="1" xfId="1" applyNumberFormat="1" applyFont="1" applyFill="1" applyBorder="1" applyAlignment="1" applyProtection="1">
      <alignment vertical="center" wrapText="1"/>
      <protection locked="0"/>
    </xf>
    <xf numFmtId="164" fontId="4" fillId="0" borderId="1" xfId="0" applyNumberFormat="1" applyFont="1" applyFill="1" applyBorder="1" applyAlignment="1">
      <alignment vertical="center" wrapText="1"/>
    </xf>
    <xf numFmtId="0" fontId="13" fillId="0" borderId="1" xfId="0" applyFont="1" applyBorder="1"/>
    <xf numFmtId="0" fontId="16" fillId="0" borderId="0" xfId="0" applyFont="1" applyAlignment="1">
      <alignment horizontal="center" vertical="center"/>
    </xf>
    <xf numFmtId="0" fontId="2" fillId="0" borderId="0" xfId="0" applyFont="1" applyAlignment="1">
      <alignment horizontal="center" vertical="center" wrapText="1"/>
    </xf>
    <xf numFmtId="0" fontId="1" fillId="0" borderId="1" xfId="0" applyFont="1" applyBorder="1" applyAlignment="1">
      <alignment horizontal="justify" vertical="center" wrapText="1"/>
    </xf>
    <xf numFmtId="164" fontId="5" fillId="2" borderId="1" xfId="0" applyNumberFormat="1" applyFont="1" applyFill="1" applyBorder="1" applyAlignment="1">
      <alignment vertical="center"/>
    </xf>
    <xf numFmtId="164" fontId="16" fillId="0" borderId="1" xfId="0" applyNumberFormat="1" applyFont="1" applyBorder="1" applyAlignment="1">
      <alignment horizontal="center" vertical="center" wrapText="1"/>
    </xf>
    <xf numFmtId="0" fontId="16" fillId="0" borderId="0" xfId="0" applyFont="1"/>
    <xf numFmtId="0" fontId="2" fillId="0" borderId="0" xfId="0" applyFont="1" applyAlignment="1">
      <alignment vertical="center" wrapText="1"/>
    </xf>
    <xf numFmtId="10" fontId="16" fillId="0" borderId="1" xfId="0" applyNumberFormat="1" applyFont="1" applyBorder="1" applyAlignment="1">
      <alignment horizontal="center" vertical="center"/>
    </xf>
    <xf numFmtId="0" fontId="2" fillId="0" borderId="0" xfId="0" applyFont="1" applyBorder="1" applyAlignment="1">
      <alignment horizontal="left" vertical="center" wrapText="1"/>
    </xf>
    <xf numFmtId="0" fontId="17" fillId="0" borderId="0" xfId="0" applyFont="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xf>
    <xf numFmtId="0" fontId="4" fillId="0" borderId="1" xfId="0" applyFont="1" applyBorder="1" applyAlignment="1">
      <alignment horizontal="justify" vertical="center" wrapText="1"/>
    </xf>
    <xf numFmtId="0" fontId="13" fillId="0" borderId="0" xfId="0" applyFont="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164" fontId="16" fillId="0" borderId="4" xfId="0" applyNumberFormat="1" applyFont="1" applyBorder="1" applyAlignment="1">
      <alignment horizontal="center" vertical="center"/>
    </xf>
    <xf numFmtId="164" fontId="16" fillId="0" borderId="7" xfId="0" applyNumberFormat="1" applyFont="1" applyBorder="1" applyAlignment="1">
      <alignment horizontal="center" vertical="center"/>
    </xf>
    <xf numFmtId="164" fontId="16" fillId="0" borderId="5" xfId="0" applyNumberFormat="1"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164" fontId="16" fillId="0" borderId="2" xfId="0" applyNumberFormat="1" applyFont="1" applyBorder="1" applyAlignment="1">
      <alignment horizontal="center" vertical="center" wrapText="1"/>
    </xf>
    <xf numFmtId="164" fontId="16" fillId="0" borderId="3"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xf>
    <xf numFmtId="0" fontId="3" fillId="0" borderId="1" xfId="0" applyFont="1" applyFill="1" applyBorder="1" applyAlignment="1">
      <alignment horizontal="center" vertical="center" wrapText="1"/>
    </xf>
    <xf numFmtId="0" fontId="14" fillId="0" borderId="1" xfId="4" applyFont="1" applyFill="1" applyBorder="1" applyAlignment="1">
      <alignment horizontal="center" vertical="center"/>
    </xf>
    <xf numFmtId="0" fontId="2" fillId="0" borderId="0" xfId="0" applyFont="1" applyAlignment="1">
      <alignment horizontal="center" vertical="center" wrapText="1"/>
    </xf>
    <xf numFmtId="0" fontId="1" fillId="0" borderId="0" xfId="0" applyFont="1" applyAlignment="1">
      <alignment vertical="center" wrapText="1"/>
    </xf>
    <xf numFmtId="0" fontId="5" fillId="0" borderId="1" xfId="0" applyFont="1" applyFill="1" applyBorder="1" applyAlignment="1">
      <alignment horizontal="center" vertical="center" wrapText="1"/>
    </xf>
    <xf numFmtId="0" fontId="2" fillId="0" borderId="0" xfId="0" applyFont="1" applyAlignment="1">
      <alignment horizontal="center" vertical="center"/>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164" fontId="1" fillId="0" borderId="1" xfId="0" applyNumberFormat="1" applyFont="1" applyFill="1" applyBorder="1" applyAlignment="1">
      <alignment horizontal="center" vertical="center" wrapText="1"/>
    </xf>
    <xf numFmtId="0" fontId="2" fillId="0" borderId="0" xfId="0" applyFont="1" applyBorder="1" applyAlignment="1">
      <alignment horizontal="left" vertical="center" wrapText="1"/>
    </xf>
  </cellXfs>
  <cellStyles count="5">
    <cellStyle name="Excel Built-in Normal" xfId="3"/>
    <cellStyle name="Обычный" xfId="0" builtinId="0"/>
    <cellStyle name="Обычный 2" xfId="2"/>
    <cellStyle name="Обычный 2 2" xfId="1"/>
    <cellStyle name="Обычный_Xl0000029"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31"/>
  <sheetViews>
    <sheetView workbookViewId="0">
      <selection activeCell="G9" sqref="G9"/>
    </sheetView>
  </sheetViews>
  <sheetFormatPr defaultRowHeight="12.75" x14ac:dyDescent="0.2"/>
  <cols>
    <col min="1" max="1" width="40.28515625" style="5" customWidth="1"/>
    <col min="2" max="2" width="47" style="5" customWidth="1"/>
    <col min="3" max="3" width="55.42578125" style="5" customWidth="1"/>
    <col min="4" max="16384" width="9.140625" style="5"/>
  </cols>
  <sheetData>
    <row r="2" spans="1:3" s="8" customFormat="1" ht="20.25" customHeight="1" x14ac:dyDescent="0.3">
      <c r="A2" s="65" t="s">
        <v>0</v>
      </c>
      <c r="B2" s="65"/>
      <c r="C2" s="65"/>
    </row>
    <row r="5" spans="1:3" ht="46.5" customHeight="1" x14ac:dyDescent="0.2">
      <c r="A5" s="4" t="s">
        <v>1</v>
      </c>
      <c r="B5" s="67" t="s">
        <v>7</v>
      </c>
      <c r="C5" s="67"/>
    </row>
    <row r="6" spans="1:3" ht="50.25" customHeight="1" x14ac:dyDescent="0.2">
      <c r="A6" s="4" t="s">
        <v>2</v>
      </c>
      <c r="B6" s="68" t="s">
        <v>424</v>
      </c>
      <c r="C6" s="68"/>
    </row>
    <row r="7" spans="1:3" ht="42" customHeight="1" x14ac:dyDescent="0.2">
      <c r="A7" s="4" t="s">
        <v>4</v>
      </c>
      <c r="B7" s="67" t="s">
        <v>8</v>
      </c>
      <c r="C7" s="67"/>
    </row>
    <row r="8" spans="1:3" ht="71.25" customHeight="1" x14ac:dyDescent="0.2">
      <c r="A8" s="4" t="s">
        <v>10</v>
      </c>
      <c r="B8" s="69" t="s">
        <v>425</v>
      </c>
      <c r="C8" s="69"/>
    </row>
    <row r="9" spans="1:3" ht="72" customHeight="1" x14ac:dyDescent="0.2">
      <c r="A9" s="4" t="s">
        <v>9</v>
      </c>
      <c r="B9" s="67" t="s">
        <v>11</v>
      </c>
      <c r="C9" s="67"/>
    </row>
    <row r="10" spans="1:3" ht="57" customHeight="1" x14ac:dyDescent="0.2">
      <c r="A10" s="68" t="s">
        <v>3</v>
      </c>
      <c r="B10" s="67" t="s">
        <v>12</v>
      </c>
      <c r="C10" s="67"/>
    </row>
    <row r="11" spans="1:3" ht="54" customHeight="1" x14ac:dyDescent="0.2">
      <c r="A11" s="68"/>
      <c r="B11" s="67" t="s">
        <v>13</v>
      </c>
      <c r="C11" s="67"/>
    </row>
    <row r="12" spans="1:3" ht="46.5" customHeight="1" x14ac:dyDescent="0.2">
      <c r="A12" s="68"/>
      <c r="B12" s="67" t="s">
        <v>14</v>
      </c>
      <c r="C12" s="67"/>
    </row>
    <row r="13" spans="1:3" ht="28.5" customHeight="1" x14ac:dyDescent="0.2">
      <c r="A13" s="66" t="s">
        <v>16</v>
      </c>
      <c r="B13" s="4" t="s">
        <v>17</v>
      </c>
      <c r="C13" s="4" t="s">
        <v>18</v>
      </c>
    </row>
    <row r="14" spans="1:3" ht="38.25" x14ac:dyDescent="0.2">
      <c r="A14" s="66"/>
      <c r="B14" s="6" t="s">
        <v>19</v>
      </c>
      <c r="C14" s="4" t="s">
        <v>20</v>
      </c>
    </row>
    <row r="15" spans="1:3" ht="38.25" x14ac:dyDescent="0.2">
      <c r="A15" s="66"/>
      <c r="B15" s="6" t="s">
        <v>21</v>
      </c>
      <c r="C15" s="7" t="s">
        <v>22</v>
      </c>
    </row>
    <row r="16" spans="1:3" ht="38.25" x14ac:dyDescent="0.2">
      <c r="A16" s="66"/>
      <c r="B16" s="6" t="s">
        <v>23</v>
      </c>
      <c r="C16" s="4" t="s">
        <v>24</v>
      </c>
    </row>
    <row r="17" spans="1:3" ht="25.5" x14ac:dyDescent="0.2">
      <c r="A17" s="66"/>
      <c r="B17" s="6" t="s">
        <v>25</v>
      </c>
      <c r="C17" s="4" t="s">
        <v>26</v>
      </c>
    </row>
    <row r="18" spans="1:3" ht="25.5" x14ac:dyDescent="0.2">
      <c r="A18" s="66"/>
      <c r="B18" s="6" t="s">
        <v>27</v>
      </c>
      <c r="C18" s="4" t="s">
        <v>28</v>
      </c>
    </row>
    <row r="19" spans="1:3" ht="38.25" x14ac:dyDescent="0.2">
      <c r="A19" s="66"/>
      <c r="B19" s="6" t="s">
        <v>29</v>
      </c>
      <c r="C19" s="4" t="s">
        <v>30</v>
      </c>
    </row>
    <row r="20" spans="1:3" ht="25.5" x14ac:dyDescent="0.2">
      <c r="A20" s="66"/>
      <c r="B20" s="6" t="s">
        <v>31</v>
      </c>
      <c r="C20" s="4" t="s">
        <v>32</v>
      </c>
    </row>
    <row r="21" spans="1:3" ht="38.25" x14ac:dyDescent="0.2">
      <c r="A21" s="66"/>
      <c r="B21" s="6" t="s">
        <v>33</v>
      </c>
      <c r="C21" s="4" t="s">
        <v>34</v>
      </c>
    </row>
    <row r="22" spans="1:3" ht="25.5" x14ac:dyDescent="0.2">
      <c r="A22" s="66"/>
      <c r="B22" s="6" t="s">
        <v>35</v>
      </c>
      <c r="C22" s="4" t="s">
        <v>36</v>
      </c>
    </row>
    <row r="23" spans="1:3" ht="38.25" x14ac:dyDescent="0.2">
      <c r="A23" s="66"/>
      <c r="B23" s="6" t="s">
        <v>37</v>
      </c>
      <c r="C23" s="4" t="s">
        <v>38</v>
      </c>
    </row>
    <row r="24" spans="1:3" ht="38.25" x14ac:dyDescent="0.2">
      <c r="A24" s="66"/>
      <c r="B24" s="6" t="s">
        <v>39</v>
      </c>
      <c r="C24" s="4" t="s">
        <v>40</v>
      </c>
    </row>
    <row r="25" spans="1:3" ht="38.25" x14ac:dyDescent="0.2">
      <c r="A25" s="66"/>
      <c r="B25" s="6" t="s">
        <v>41</v>
      </c>
      <c r="C25" s="4" t="s">
        <v>42</v>
      </c>
    </row>
    <row r="26" spans="1:3" ht="38.25" x14ac:dyDescent="0.2">
      <c r="A26" s="66"/>
      <c r="B26" s="6" t="s">
        <v>43</v>
      </c>
      <c r="C26" s="4" t="s">
        <v>44</v>
      </c>
    </row>
    <row r="27" spans="1:3" ht="30.75" customHeight="1" x14ac:dyDescent="0.2">
      <c r="A27" s="66"/>
      <c r="B27" s="6" t="s">
        <v>45</v>
      </c>
      <c r="C27" s="4" t="s">
        <v>46</v>
      </c>
    </row>
    <row r="28" spans="1:3" ht="38.25" customHeight="1" x14ac:dyDescent="0.2">
      <c r="A28" s="66"/>
      <c r="B28" s="6" t="s">
        <v>410</v>
      </c>
      <c r="C28" s="7" t="s">
        <v>47</v>
      </c>
    </row>
    <row r="29" spans="1:3" ht="29.25" customHeight="1" x14ac:dyDescent="0.2">
      <c r="A29" s="66"/>
      <c r="B29" s="6" t="s">
        <v>409</v>
      </c>
      <c r="C29" s="7" t="s">
        <v>48</v>
      </c>
    </row>
    <row r="30" spans="1:3" ht="31.5" customHeight="1" x14ac:dyDescent="0.2">
      <c r="A30" s="66"/>
      <c r="B30" s="6" t="s">
        <v>49</v>
      </c>
      <c r="C30" s="7" t="s">
        <v>50</v>
      </c>
    </row>
    <row r="31" spans="1:3" ht="25.5" x14ac:dyDescent="0.2">
      <c r="A31" s="4" t="s">
        <v>5</v>
      </c>
      <c r="B31" s="66" t="s">
        <v>15</v>
      </c>
      <c r="C31" s="66"/>
    </row>
  </sheetData>
  <mergeCells count="12">
    <mergeCell ref="A2:C2"/>
    <mergeCell ref="A13:A30"/>
    <mergeCell ref="B31:C31"/>
    <mergeCell ref="B5:C5"/>
    <mergeCell ref="B6:C6"/>
    <mergeCell ref="B7:C7"/>
    <mergeCell ref="B8:C8"/>
    <mergeCell ref="B9:C9"/>
    <mergeCell ref="A10:A12"/>
    <mergeCell ref="B10:C10"/>
    <mergeCell ref="B11:C11"/>
    <mergeCell ref="B12:C12"/>
  </mergeCells>
  <pageMargins left="0.70866141732283472" right="0.70866141732283472" top="0.74803149606299213" bottom="0.74803149606299213" header="0.31496062992125984" footer="0.31496062992125984"/>
  <pageSetup paperSize="9" scale="61" orientation="portrait" r:id="rId1"/>
  <headerFooter>
    <oddFooter>Страница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50"/>
  <sheetViews>
    <sheetView zoomScaleNormal="100" workbookViewId="0">
      <selection activeCell="K8" sqref="K8"/>
    </sheetView>
  </sheetViews>
  <sheetFormatPr defaultRowHeight="12.75" x14ac:dyDescent="0.2"/>
  <cols>
    <col min="1" max="1" width="6.7109375" style="38" customWidth="1"/>
    <col min="2" max="2" width="97.42578125" style="35" customWidth="1"/>
    <col min="3" max="3" width="13.140625" style="42" customWidth="1"/>
    <col min="4" max="4" width="13.28515625" style="42" customWidth="1"/>
    <col min="5" max="5" width="12.42578125" style="42" customWidth="1"/>
    <col min="6" max="6" width="11" style="42" customWidth="1"/>
    <col min="7" max="7" width="11.42578125" style="42" customWidth="1"/>
    <col min="8" max="8" width="12.42578125" style="5" customWidth="1"/>
    <col min="9" max="9" width="10.7109375" style="5" customWidth="1"/>
    <col min="10" max="11" width="9.140625" style="5"/>
    <col min="12" max="12" width="11" style="5" customWidth="1"/>
    <col min="13" max="13" width="11.5703125" style="5" customWidth="1"/>
    <col min="14" max="14" width="11.85546875" style="5" customWidth="1"/>
    <col min="15" max="15" width="10.85546875" style="5" customWidth="1"/>
    <col min="16" max="16" width="45.140625" style="5" customWidth="1"/>
    <col min="17" max="16384" width="9.140625" style="5"/>
  </cols>
  <sheetData>
    <row r="2" spans="1:7" s="8" customFormat="1" ht="15.75" x14ac:dyDescent="0.2">
      <c r="A2" s="70" t="s">
        <v>448</v>
      </c>
      <c r="B2" s="70"/>
      <c r="C2" s="70"/>
      <c r="D2" s="70"/>
      <c r="E2" s="70"/>
      <c r="F2" s="70"/>
      <c r="G2" s="70"/>
    </row>
    <row r="4" spans="1:7" ht="46.5" customHeight="1" x14ac:dyDescent="0.2">
      <c r="A4" s="84" t="s">
        <v>426</v>
      </c>
      <c r="B4" s="84" t="s">
        <v>6</v>
      </c>
      <c r="C4" s="86" t="s">
        <v>432</v>
      </c>
      <c r="D4" s="86" t="s">
        <v>428</v>
      </c>
      <c r="E4" s="78" t="s">
        <v>427</v>
      </c>
      <c r="F4" s="79"/>
      <c r="G4" s="80"/>
    </row>
    <row r="5" spans="1:7" ht="32.25" customHeight="1" x14ac:dyDescent="0.2">
      <c r="A5" s="85"/>
      <c r="B5" s="85"/>
      <c r="C5" s="87"/>
      <c r="D5" s="87"/>
      <c r="E5" s="60" t="s">
        <v>429</v>
      </c>
      <c r="F5" s="60" t="s">
        <v>430</v>
      </c>
      <c r="G5" s="60" t="s">
        <v>431</v>
      </c>
    </row>
    <row r="6" spans="1:7" ht="15.75" customHeight="1" x14ac:dyDescent="0.2">
      <c r="A6" s="73" t="s">
        <v>101</v>
      </c>
      <c r="B6" s="74"/>
      <c r="C6" s="74"/>
      <c r="D6" s="74"/>
      <c r="E6" s="74"/>
      <c r="F6" s="74"/>
      <c r="G6" s="75"/>
    </row>
    <row r="7" spans="1:7" ht="82.5" customHeight="1" x14ac:dyDescent="0.2">
      <c r="A7" s="37">
        <v>9</v>
      </c>
      <c r="B7" s="36" t="s">
        <v>62</v>
      </c>
      <c r="C7" s="53">
        <v>3150.8359999999998</v>
      </c>
      <c r="D7" s="54">
        <f>E7+F7+G7</f>
        <v>3150.8359999999998</v>
      </c>
      <c r="E7" s="54">
        <v>3150.8359999999998</v>
      </c>
      <c r="F7" s="54"/>
      <c r="G7" s="54"/>
    </row>
    <row r="8" spans="1:7" ht="88.5" customHeight="1" x14ac:dyDescent="0.2">
      <c r="A8" s="37">
        <v>13</v>
      </c>
      <c r="B8" s="39" t="s">
        <v>66</v>
      </c>
      <c r="C8" s="40">
        <v>1421.778</v>
      </c>
      <c r="D8" s="54">
        <f>E8+F8+G8</f>
        <v>1421.778</v>
      </c>
      <c r="E8" s="40">
        <v>1421.778</v>
      </c>
      <c r="F8" s="40"/>
      <c r="G8" s="40"/>
    </row>
    <row r="9" spans="1:7" ht="71.25" customHeight="1" x14ac:dyDescent="0.2">
      <c r="A9" s="37">
        <v>16</v>
      </c>
      <c r="B9" s="39" t="s">
        <v>69</v>
      </c>
      <c r="C9" s="40">
        <v>10677.088</v>
      </c>
      <c r="D9" s="54">
        <f>E9+F9+G9</f>
        <v>10677.088</v>
      </c>
      <c r="E9" s="40">
        <v>10677.088</v>
      </c>
      <c r="F9" s="40"/>
      <c r="G9" s="40"/>
    </row>
    <row r="10" spans="1:7" ht="46.5" customHeight="1" x14ac:dyDescent="0.2">
      <c r="A10" s="37">
        <v>32</v>
      </c>
      <c r="B10" s="36" t="s">
        <v>87</v>
      </c>
      <c r="C10" s="40">
        <v>18.103000000000002</v>
      </c>
      <c r="D10" s="54">
        <f>E10+F10+G10</f>
        <v>18.103000000000002</v>
      </c>
      <c r="E10" s="40">
        <v>18.103000000000002</v>
      </c>
      <c r="F10" s="40"/>
      <c r="G10" s="40"/>
    </row>
    <row r="11" spans="1:7" ht="45.75" customHeight="1" x14ac:dyDescent="0.2">
      <c r="A11" s="37">
        <v>34</v>
      </c>
      <c r="B11" s="36" t="s">
        <v>89</v>
      </c>
      <c r="C11" s="40">
        <v>109.271</v>
      </c>
      <c r="D11" s="54">
        <f>E11+F11+G11</f>
        <v>109.271</v>
      </c>
      <c r="E11" s="40">
        <v>109.271</v>
      </c>
      <c r="F11" s="40"/>
      <c r="G11" s="40"/>
    </row>
    <row r="12" spans="1:7" s="8" customFormat="1" ht="15" customHeight="1" x14ac:dyDescent="0.2">
      <c r="A12" s="71" t="s">
        <v>433</v>
      </c>
      <c r="B12" s="72"/>
      <c r="C12" s="41">
        <f>SUM(C7:C11)</f>
        <v>15377.075999999999</v>
      </c>
      <c r="D12" s="41">
        <f>SUM(D7:D11)</f>
        <v>15377.075999999999</v>
      </c>
      <c r="E12" s="41">
        <f>SUM(E7:E11)</f>
        <v>15377.075999999999</v>
      </c>
      <c r="F12" s="41">
        <f>SUM(F7:F11)</f>
        <v>0</v>
      </c>
      <c r="G12" s="41">
        <f>SUM(G7:G11)</f>
        <v>0</v>
      </c>
    </row>
    <row r="13" spans="1:7" ht="15" customHeight="1" x14ac:dyDescent="0.2">
      <c r="A13" s="73" t="s">
        <v>102</v>
      </c>
      <c r="B13" s="74"/>
      <c r="C13" s="74"/>
      <c r="D13" s="74"/>
      <c r="E13" s="74"/>
      <c r="F13" s="74"/>
      <c r="G13" s="75"/>
    </row>
    <row r="14" spans="1:7" ht="58.5" customHeight="1" x14ac:dyDescent="0.2">
      <c r="A14" s="37">
        <v>3</v>
      </c>
      <c r="B14" s="39" t="s">
        <v>56</v>
      </c>
      <c r="C14" s="40">
        <v>1954.5920000000001</v>
      </c>
      <c r="D14" s="40">
        <f t="shared" ref="D14:D20" si="0">E14+F14+G14</f>
        <v>1954.5920000000001</v>
      </c>
      <c r="E14" s="40">
        <v>53.65</v>
      </c>
      <c r="F14" s="40">
        <v>759.28200000000004</v>
      </c>
      <c r="G14" s="40">
        <v>1141.6600000000001</v>
      </c>
    </row>
    <row r="15" spans="1:7" ht="80.25" customHeight="1" x14ac:dyDescent="0.2">
      <c r="A15" s="37">
        <v>14</v>
      </c>
      <c r="B15" s="39" t="s">
        <v>67</v>
      </c>
      <c r="C15" s="40">
        <v>533.79899999999998</v>
      </c>
      <c r="D15" s="40">
        <f t="shared" si="0"/>
        <v>533.79899999999998</v>
      </c>
      <c r="E15" s="40">
        <v>31.779</v>
      </c>
      <c r="F15" s="40">
        <v>502.02</v>
      </c>
      <c r="G15" s="40"/>
    </row>
    <row r="16" spans="1:7" ht="89.25" x14ac:dyDescent="0.2">
      <c r="A16" s="37">
        <v>17</v>
      </c>
      <c r="B16" s="36" t="s">
        <v>70</v>
      </c>
      <c r="C16" s="40">
        <v>653.54399999999998</v>
      </c>
      <c r="D16" s="40">
        <f t="shared" si="0"/>
        <v>653.54399999999998</v>
      </c>
      <c r="E16" s="40">
        <v>227.07</v>
      </c>
      <c r="F16" s="40">
        <v>426.47399999999999</v>
      </c>
      <c r="G16" s="40"/>
    </row>
    <row r="17" spans="1:7" ht="76.5" x14ac:dyDescent="0.2">
      <c r="A17" s="37">
        <v>19</v>
      </c>
      <c r="B17" s="36" t="s">
        <v>72</v>
      </c>
      <c r="C17" s="40">
        <v>446.70299999999997</v>
      </c>
      <c r="D17" s="40">
        <f t="shared" si="0"/>
        <v>446.70300000000003</v>
      </c>
      <c r="E17" s="40">
        <v>43.042999999999999</v>
      </c>
      <c r="F17" s="40">
        <v>403.66</v>
      </c>
      <c r="G17" s="40"/>
    </row>
    <row r="18" spans="1:7" ht="77.25" customHeight="1" x14ac:dyDescent="0.2">
      <c r="A18" s="37">
        <v>20</v>
      </c>
      <c r="B18" s="36" t="s">
        <v>73</v>
      </c>
      <c r="C18" s="40">
        <v>2189.5790000000002</v>
      </c>
      <c r="D18" s="40">
        <f t="shared" si="0"/>
        <v>2189.5790000000002</v>
      </c>
      <c r="E18" s="40">
        <v>210.983</v>
      </c>
      <c r="F18" s="40">
        <v>1978.596</v>
      </c>
      <c r="G18" s="40"/>
    </row>
    <row r="19" spans="1:7" ht="94.5" customHeight="1" x14ac:dyDescent="0.2">
      <c r="A19" s="37">
        <v>23</v>
      </c>
      <c r="B19" s="36" t="s">
        <v>78</v>
      </c>
      <c r="C19" s="40">
        <v>8532.2860000000001</v>
      </c>
      <c r="D19" s="40">
        <f t="shared" si="0"/>
        <v>8532.2860000000001</v>
      </c>
      <c r="E19" s="40">
        <v>8296.6990000000005</v>
      </c>
      <c r="F19" s="40">
        <v>235.58699999999999</v>
      </c>
      <c r="G19" s="40"/>
    </row>
    <row r="20" spans="1:7" ht="140.25" x14ac:dyDescent="0.2">
      <c r="A20" s="37">
        <v>28</v>
      </c>
      <c r="B20" s="36" t="s">
        <v>83</v>
      </c>
      <c r="C20" s="40">
        <v>8960.4230000000007</v>
      </c>
      <c r="D20" s="40">
        <f t="shared" si="0"/>
        <v>8960.4230000000007</v>
      </c>
      <c r="E20" s="40">
        <v>7723.7650000000003</v>
      </c>
      <c r="F20" s="40">
        <v>1236.6579999999999</v>
      </c>
      <c r="G20" s="40"/>
    </row>
    <row r="21" spans="1:7" s="8" customFormat="1" ht="15" customHeight="1" x14ac:dyDescent="0.2">
      <c r="A21" s="71" t="s">
        <v>434</v>
      </c>
      <c r="B21" s="72"/>
      <c r="C21" s="41">
        <f>SUM(C14:C20)</f>
        <v>23270.925999999999</v>
      </c>
      <c r="D21" s="41">
        <f>SUM(D14:D20)</f>
        <v>23270.925999999999</v>
      </c>
      <c r="E21" s="41">
        <f>SUM(E14:E20)</f>
        <v>16586.989000000001</v>
      </c>
      <c r="F21" s="41">
        <f>SUM(F14:F20)</f>
        <v>5542.277</v>
      </c>
      <c r="G21" s="41">
        <f>SUM(G14:G20)</f>
        <v>1141.6600000000001</v>
      </c>
    </row>
    <row r="22" spans="1:7" ht="15" customHeight="1" x14ac:dyDescent="0.2">
      <c r="A22" s="73" t="s">
        <v>103</v>
      </c>
      <c r="B22" s="74"/>
      <c r="C22" s="74"/>
      <c r="D22" s="74"/>
      <c r="E22" s="74"/>
      <c r="F22" s="74"/>
      <c r="G22" s="75"/>
    </row>
    <row r="23" spans="1:7" ht="80.25" customHeight="1" x14ac:dyDescent="0.2">
      <c r="A23" s="37">
        <v>10</v>
      </c>
      <c r="B23" s="36" t="s">
        <v>63</v>
      </c>
      <c r="C23" s="40">
        <v>7021.652</v>
      </c>
      <c r="D23" s="40">
        <f t="shared" ref="D23:D33" si="1">E23+F23+G23</f>
        <v>7021.652</v>
      </c>
      <c r="E23" s="40">
        <v>7021.652</v>
      </c>
      <c r="F23" s="40"/>
      <c r="G23" s="40"/>
    </row>
    <row r="24" spans="1:7" ht="61.5" customHeight="1" x14ac:dyDescent="0.2">
      <c r="A24" s="37">
        <v>11</v>
      </c>
      <c r="B24" s="36" t="s">
        <v>64</v>
      </c>
      <c r="C24" s="40">
        <v>3043.7089999999998</v>
      </c>
      <c r="D24" s="40">
        <f t="shared" si="1"/>
        <v>3043.7089999999998</v>
      </c>
      <c r="E24" s="40">
        <v>3043.7089999999998</v>
      </c>
      <c r="F24" s="40"/>
      <c r="G24" s="40"/>
    </row>
    <row r="25" spans="1:7" ht="68.25" customHeight="1" x14ac:dyDescent="0.2">
      <c r="A25" s="37">
        <v>12</v>
      </c>
      <c r="B25" s="36" t="s">
        <v>65</v>
      </c>
      <c r="C25" s="40">
        <v>15648.218000000001</v>
      </c>
      <c r="D25" s="40">
        <f t="shared" si="1"/>
        <v>15648.218000000001</v>
      </c>
      <c r="E25" s="40">
        <v>15648.218000000001</v>
      </c>
      <c r="F25" s="40"/>
      <c r="G25" s="40"/>
    </row>
    <row r="26" spans="1:7" ht="229.5" x14ac:dyDescent="0.2">
      <c r="A26" s="37">
        <v>15</v>
      </c>
      <c r="B26" s="39" t="s">
        <v>68</v>
      </c>
      <c r="C26" s="40">
        <v>26278.306</v>
      </c>
      <c r="D26" s="40">
        <f t="shared" si="1"/>
        <v>26278.306</v>
      </c>
      <c r="E26" s="40">
        <v>1459.65</v>
      </c>
      <c r="F26" s="40">
        <v>24818.655999999999</v>
      </c>
      <c r="G26" s="40"/>
    </row>
    <row r="27" spans="1:7" ht="73.5" customHeight="1" x14ac:dyDescent="0.2">
      <c r="A27" s="81">
        <v>22</v>
      </c>
      <c r="B27" s="36" t="s">
        <v>75</v>
      </c>
      <c r="C27" s="40">
        <v>6376.5079999999998</v>
      </c>
      <c r="D27" s="40">
        <f t="shared" si="1"/>
        <v>6376.5079999999998</v>
      </c>
      <c r="E27" s="40">
        <v>6376.5079999999998</v>
      </c>
      <c r="F27" s="40"/>
      <c r="G27" s="40"/>
    </row>
    <row r="28" spans="1:7" ht="72.75" customHeight="1" x14ac:dyDescent="0.2">
      <c r="A28" s="82"/>
      <c r="B28" s="36" t="s">
        <v>76</v>
      </c>
      <c r="C28" s="40">
        <v>1072.6849999999999</v>
      </c>
      <c r="D28" s="40">
        <f t="shared" si="1"/>
        <v>1072.6849999999999</v>
      </c>
      <c r="E28" s="40">
        <v>1072.6849999999999</v>
      </c>
      <c r="F28" s="40"/>
      <c r="G28" s="40"/>
    </row>
    <row r="29" spans="1:7" ht="66.75" customHeight="1" x14ac:dyDescent="0.2">
      <c r="A29" s="83"/>
      <c r="B29" s="36" t="s">
        <v>77</v>
      </c>
      <c r="C29" s="40">
        <v>1072.6849999999999</v>
      </c>
      <c r="D29" s="40">
        <f t="shared" si="1"/>
        <v>1072.6849999999999</v>
      </c>
      <c r="E29" s="40">
        <v>1072.6849999999999</v>
      </c>
      <c r="F29" s="40"/>
      <c r="G29" s="40"/>
    </row>
    <row r="30" spans="1:7" ht="128.25" customHeight="1" x14ac:dyDescent="0.2">
      <c r="A30" s="37">
        <v>29</v>
      </c>
      <c r="B30" s="36" t="s">
        <v>84</v>
      </c>
      <c r="C30" s="40">
        <v>48189.544000000002</v>
      </c>
      <c r="D30" s="40">
        <f t="shared" si="1"/>
        <v>48189.544000000002</v>
      </c>
      <c r="E30" s="40">
        <v>46620.087</v>
      </c>
      <c r="F30" s="40">
        <v>1569.4570000000001</v>
      </c>
      <c r="G30" s="40"/>
    </row>
    <row r="31" spans="1:7" ht="145.5" customHeight="1" x14ac:dyDescent="0.2">
      <c r="A31" s="37">
        <v>30</v>
      </c>
      <c r="B31" s="36" t="s">
        <v>85</v>
      </c>
      <c r="C31" s="40">
        <v>89097.665999999997</v>
      </c>
      <c r="D31" s="40">
        <f t="shared" si="1"/>
        <v>89097.665999999997</v>
      </c>
      <c r="E31" s="40">
        <v>38522.561999999998</v>
      </c>
      <c r="F31" s="40">
        <v>19526.964</v>
      </c>
      <c r="G31" s="40">
        <v>31048.14</v>
      </c>
    </row>
    <row r="32" spans="1:7" ht="165" customHeight="1" x14ac:dyDescent="0.2">
      <c r="A32" s="37">
        <v>31</v>
      </c>
      <c r="B32" s="36" t="s">
        <v>86</v>
      </c>
      <c r="C32" s="40">
        <v>14062.463</v>
      </c>
      <c r="D32" s="40">
        <f t="shared" si="1"/>
        <v>14062.463</v>
      </c>
      <c r="E32" s="40">
        <v>7038.9409999999998</v>
      </c>
      <c r="F32" s="40">
        <v>7023.5219999999999</v>
      </c>
      <c r="G32" s="40"/>
    </row>
    <row r="33" spans="1:7" ht="57" customHeight="1" x14ac:dyDescent="0.2">
      <c r="A33" s="37">
        <v>33</v>
      </c>
      <c r="B33" s="36" t="s">
        <v>88</v>
      </c>
      <c r="C33" s="40">
        <v>70.447000000000003</v>
      </c>
      <c r="D33" s="40">
        <f t="shared" si="1"/>
        <v>70.447000000000003</v>
      </c>
      <c r="E33" s="40">
        <v>70.447000000000003</v>
      </c>
      <c r="F33" s="40"/>
      <c r="G33" s="40"/>
    </row>
    <row r="34" spans="1:7" s="8" customFormat="1" ht="15" customHeight="1" x14ac:dyDescent="0.2">
      <c r="A34" s="71" t="s">
        <v>435</v>
      </c>
      <c r="B34" s="72"/>
      <c r="C34" s="41">
        <f>SUM(C23:C33)</f>
        <v>211933.88299999997</v>
      </c>
      <c r="D34" s="41">
        <f>SUM(D23:D33)</f>
        <v>211933.88299999997</v>
      </c>
      <c r="E34" s="41">
        <f>SUM(E23:E33)</f>
        <v>127947.144</v>
      </c>
      <c r="F34" s="41">
        <f>SUM(F23:F33)</f>
        <v>52938.598999999995</v>
      </c>
      <c r="G34" s="41">
        <f>SUM(G23:G33)</f>
        <v>31048.14</v>
      </c>
    </row>
    <row r="35" spans="1:7" ht="15" customHeight="1" x14ac:dyDescent="0.2">
      <c r="A35" s="73" t="s">
        <v>104</v>
      </c>
      <c r="B35" s="74"/>
      <c r="C35" s="74"/>
      <c r="D35" s="74"/>
      <c r="E35" s="74"/>
      <c r="F35" s="74"/>
      <c r="G35" s="75"/>
    </row>
    <row r="36" spans="1:7" ht="69.75" customHeight="1" x14ac:dyDescent="0.2">
      <c r="A36" s="37">
        <v>1</v>
      </c>
      <c r="B36" s="39" t="s">
        <v>54</v>
      </c>
      <c r="C36" s="40">
        <v>661.29600000000005</v>
      </c>
      <c r="D36" s="40">
        <f t="shared" ref="D36:D48" si="2">E36+F36+G36</f>
        <v>661.29599999999994</v>
      </c>
      <c r="E36" s="40">
        <v>29.184999999999999</v>
      </c>
      <c r="F36" s="40">
        <v>632.11099999999999</v>
      </c>
      <c r="G36" s="40"/>
    </row>
    <row r="37" spans="1:7" ht="67.5" customHeight="1" x14ac:dyDescent="0.2">
      <c r="A37" s="37">
        <v>2</v>
      </c>
      <c r="B37" s="39" t="s">
        <v>55</v>
      </c>
      <c r="C37" s="40">
        <v>969.03800000000001</v>
      </c>
      <c r="D37" s="40">
        <f t="shared" si="2"/>
        <v>969.03800000000001</v>
      </c>
      <c r="E37" s="40">
        <v>50.802999999999997</v>
      </c>
      <c r="F37" s="40">
        <v>918.23500000000001</v>
      </c>
      <c r="G37" s="40"/>
    </row>
    <row r="38" spans="1:7" ht="72.75" customHeight="1" x14ac:dyDescent="0.2">
      <c r="A38" s="37">
        <v>4</v>
      </c>
      <c r="B38" s="39" t="s">
        <v>57</v>
      </c>
      <c r="C38" s="40">
        <v>3131.009</v>
      </c>
      <c r="D38" s="40">
        <f t="shared" si="2"/>
        <v>3131.009</v>
      </c>
      <c r="E38" s="40">
        <v>147.84800000000001</v>
      </c>
      <c r="F38" s="40">
        <v>2983.1610000000001</v>
      </c>
      <c r="G38" s="40"/>
    </row>
    <row r="39" spans="1:7" ht="63.75" customHeight="1" x14ac:dyDescent="0.2">
      <c r="A39" s="37">
        <v>5</v>
      </c>
      <c r="B39" s="39" t="s">
        <v>58</v>
      </c>
      <c r="C39" s="40">
        <v>1081.1990000000001</v>
      </c>
      <c r="D39" s="40">
        <f t="shared" si="2"/>
        <v>1081.1990000000001</v>
      </c>
      <c r="E39" s="40">
        <v>291.28899999999999</v>
      </c>
      <c r="F39" s="40">
        <v>789.91</v>
      </c>
      <c r="G39" s="40"/>
    </row>
    <row r="40" spans="1:7" ht="157.5" customHeight="1" x14ac:dyDescent="0.2">
      <c r="A40" s="37">
        <v>6</v>
      </c>
      <c r="B40" s="36" t="s">
        <v>59</v>
      </c>
      <c r="C40" s="40">
        <v>87021.356</v>
      </c>
      <c r="D40" s="40">
        <f t="shared" si="2"/>
        <v>87021.356</v>
      </c>
      <c r="E40" s="40">
        <v>5089.1819999999998</v>
      </c>
      <c r="F40" s="40">
        <v>27833.013999999999</v>
      </c>
      <c r="G40" s="40">
        <v>54099.16</v>
      </c>
    </row>
    <row r="41" spans="1:7" ht="84.75" customHeight="1" x14ac:dyDescent="0.2">
      <c r="A41" s="37">
        <v>7</v>
      </c>
      <c r="B41" s="36" t="s">
        <v>60</v>
      </c>
      <c r="C41" s="40">
        <v>2110.33</v>
      </c>
      <c r="D41" s="40">
        <f t="shared" si="2"/>
        <v>2110.33</v>
      </c>
      <c r="E41" s="40">
        <v>60.530999999999999</v>
      </c>
      <c r="F41" s="40">
        <v>2049.799</v>
      </c>
      <c r="G41" s="40"/>
    </row>
    <row r="42" spans="1:7" ht="62.25" customHeight="1" x14ac:dyDescent="0.2">
      <c r="A42" s="37">
        <v>8</v>
      </c>
      <c r="B42" s="36" t="s">
        <v>61</v>
      </c>
      <c r="C42" s="40">
        <v>5368.4160000000002</v>
      </c>
      <c r="D42" s="40">
        <f t="shared" si="2"/>
        <v>5368.4160000000002</v>
      </c>
      <c r="E42" s="40">
        <v>221.36099999999999</v>
      </c>
      <c r="F42" s="40">
        <v>5147.0550000000003</v>
      </c>
      <c r="G42" s="40"/>
    </row>
    <row r="43" spans="1:7" ht="90.75" customHeight="1" x14ac:dyDescent="0.2">
      <c r="A43" s="37">
        <v>18</v>
      </c>
      <c r="B43" s="36" t="s">
        <v>71</v>
      </c>
      <c r="C43" s="40">
        <v>6575.0929999999998</v>
      </c>
      <c r="D43" s="40">
        <f t="shared" si="2"/>
        <v>6575.0929999999998</v>
      </c>
      <c r="E43" s="40">
        <v>1722.655</v>
      </c>
      <c r="F43" s="40">
        <v>4852.4380000000001</v>
      </c>
      <c r="G43" s="40"/>
    </row>
    <row r="44" spans="1:7" ht="229.5" x14ac:dyDescent="0.2">
      <c r="A44" s="37">
        <v>21</v>
      </c>
      <c r="B44" s="39" t="s">
        <v>74</v>
      </c>
      <c r="C44" s="40">
        <v>22682.594000000001</v>
      </c>
      <c r="D44" s="40">
        <f t="shared" si="2"/>
        <v>22682.594000000001</v>
      </c>
      <c r="E44" s="40">
        <v>1265.961</v>
      </c>
      <c r="F44" s="40">
        <v>21416.633000000002</v>
      </c>
      <c r="G44" s="40"/>
    </row>
    <row r="45" spans="1:7" ht="89.25" x14ac:dyDescent="0.2">
      <c r="A45" s="37">
        <v>24</v>
      </c>
      <c r="B45" s="36" t="s">
        <v>79</v>
      </c>
      <c r="C45" s="40">
        <v>7581.1080000000002</v>
      </c>
      <c r="D45" s="40">
        <f t="shared" si="2"/>
        <v>7581.1080000000002</v>
      </c>
      <c r="E45" s="40">
        <v>6103.03</v>
      </c>
      <c r="F45" s="40">
        <v>1478.078</v>
      </c>
      <c r="G45" s="40"/>
    </row>
    <row r="46" spans="1:7" ht="76.5" x14ac:dyDescent="0.2">
      <c r="A46" s="37">
        <v>25</v>
      </c>
      <c r="B46" s="36" t="s">
        <v>80</v>
      </c>
      <c r="C46" s="40">
        <v>3908.9929999999999</v>
      </c>
      <c r="D46" s="40">
        <f t="shared" si="2"/>
        <v>3908.9929999999999</v>
      </c>
      <c r="E46" s="40">
        <v>360.00299999999999</v>
      </c>
      <c r="F46" s="40">
        <v>3548.99</v>
      </c>
      <c r="G46" s="40"/>
    </row>
    <row r="47" spans="1:7" ht="78.75" customHeight="1" x14ac:dyDescent="0.2">
      <c r="A47" s="37">
        <v>26</v>
      </c>
      <c r="B47" s="36" t="s">
        <v>81</v>
      </c>
      <c r="C47" s="40">
        <v>8439.2049999999999</v>
      </c>
      <c r="D47" s="40">
        <f t="shared" si="2"/>
        <v>8439.2049999999999</v>
      </c>
      <c r="E47" s="40">
        <v>114.274</v>
      </c>
      <c r="F47" s="40">
        <v>8324.9310000000005</v>
      </c>
      <c r="G47" s="40"/>
    </row>
    <row r="48" spans="1:7" ht="89.25" x14ac:dyDescent="0.2">
      <c r="A48" s="37">
        <v>27</v>
      </c>
      <c r="B48" s="36" t="s">
        <v>82</v>
      </c>
      <c r="C48" s="40">
        <v>8153.66</v>
      </c>
      <c r="D48" s="40">
        <f t="shared" si="2"/>
        <v>8153.66</v>
      </c>
      <c r="E48" s="40">
        <v>116.42700000000001</v>
      </c>
      <c r="F48" s="40">
        <v>8037.2330000000002</v>
      </c>
      <c r="G48" s="40"/>
    </row>
    <row r="49" spans="1:7" s="8" customFormat="1" ht="15" customHeight="1" x14ac:dyDescent="0.2">
      <c r="A49" s="76" t="s">
        <v>436</v>
      </c>
      <c r="B49" s="77"/>
      <c r="C49" s="59">
        <f>SUM(C36:C48)</f>
        <v>157683.29699999996</v>
      </c>
      <c r="D49" s="59">
        <f>SUM(D36:D48)</f>
        <v>157683.29699999996</v>
      </c>
      <c r="E49" s="59">
        <f>SUM(E36:E48)</f>
        <v>15572.548999999997</v>
      </c>
      <c r="F49" s="59">
        <f>SUM(F36:F48)</f>
        <v>88011.587999999989</v>
      </c>
      <c r="G49" s="59">
        <f>SUM(G36:G48)</f>
        <v>54099.16</v>
      </c>
    </row>
    <row r="50" spans="1:7" s="8" customFormat="1" ht="15.75" customHeight="1" x14ac:dyDescent="0.2">
      <c r="A50" s="76" t="s">
        <v>447</v>
      </c>
      <c r="B50" s="77"/>
      <c r="C50" s="59">
        <f>C49+C34+C21+C12</f>
        <v>408265.18199999991</v>
      </c>
      <c r="D50" s="59">
        <f>D49+D34+D21+D12</f>
        <v>408265.18199999991</v>
      </c>
      <c r="E50" s="59">
        <f>E49+E34+E21+E12</f>
        <v>175483.758</v>
      </c>
      <c r="F50" s="59">
        <f>F49+F34+F21+F12</f>
        <v>146492.46399999998</v>
      </c>
      <c r="G50" s="59">
        <f>G49+G34+G21+G12</f>
        <v>86288.960000000006</v>
      </c>
    </row>
  </sheetData>
  <mergeCells count="16">
    <mergeCell ref="A2:G2"/>
    <mergeCell ref="A34:B34"/>
    <mergeCell ref="A35:G35"/>
    <mergeCell ref="A49:B49"/>
    <mergeCell ref="A50:B50"/>
    <mergeCell ref="E4:G4"/>
    <mergeCell ref="A6:G6"/>
    <mergeCell ref="A12:B12"/>
    <mergeCell ref="A13:G13"/>
    <mergeCell ref="A21:B21"/>
    <mergeCell ref="A22:G22"/>
    <mergeCell ref="A27:A29"/>
    <mergeCell ref="A4:A5"/>
    <mergeCell ref="B4:B5"/>
    <mergeCell ref="C4:C5"/>
    <mergeCell ref="D4:D5"/>
  </mergeCells>
  <pageMargins left="0.70866141732283472" right="0.70866141732283472" top="0.74803149606299213" bottom="0.74803149606299213" header="0.31496062992125984" footer="0.31496062992125984"/>
  <pageSetup paperSize="9" scale="79" fitToHeight="90" orientation="landscape" r:id="rId1"/>
  <headerFooter>
    <oddFooter>Страница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15"/>
  <sheetViews>
    <sheetView workbookViewId="0">
      <selection activeCell="K9" sqref="K9"/>
    </sheetView>
  </sheetViews>
  <sheetFormatPr defaultRowHeight="12.75" x14ac:dyDescent="0.2"/>
  <cols>
    <col min="1" max="1" width="97.42578125" style="35" customWidth="1"/>
    <col min="2" max="2" width="13.140625" style="42" customWidth="1"/>
    <col min="3" max="3" width="13.28515625" style="42" customWidth="1"/>
    <col min="4" max="4" width="12.42578125" style="42" customWidth="1"/>
    <col min="5" max="5" width="11" style="42" customWidth="1"/>
    <col min="6" max="6" width="11.42578125" style="42" customWidth="1"/>
    <col min="7" max="7" width="12.42578125" style="5" customWidth="1"/>
    <col min="8" max="8" width="10.7109375" style="5" customWidth="1"/>
    <col min="9" max="10" width="9.140625" style="5"/>
    <col min="11" max="11" width="11" style="5" customWidth="1"/>
    <col min="12" max="12" width="11.5703125" style="5" customWidth="1"/>
    <col min="13" max="13" width="11.85546875" style="5" customWidth="1"/>
    <col min="14" max="14" width="10.85546875" style="5" customWidth="1"/>
    <col min="15" max="15" width="45.140625" style="5" customWidth="1"/>
    <col min="16" max="16384" width="9.140625" style="5"/>
  </cols>
  <sheetData>
    <row r="3" spans="1:7" s="45" customFormat="1" ht="15.75" x14ac:dyDescent="0.25">
      <c r="A3" s="70" t="s">
        <v>446</v>
      </c>
      <c r="B3" s="70"/>
      <c r="C3" s="70"/>
      <c r="D3" s="70"/>
      <c r="E3" s="70"/>
      <c r="F3" s="70"/>
      <c r="G3" s="70"/>
    </row>
    <row r="4" spans="1:7" s="45" customFormat="1" ht="15.75" x14ac:dyDescent="0.25">
      <c r="A4" s="43"/>
      <c r="B4" s="44"/>
      <c r="C4" s="44"/>
      <c r="D4" s="44"/>
      <c r="E4" s="44"/>
      <c r="F4" s="44"/>
    </row>
    <row r="5" spans="1:7" s="45" customFormat="1" ht="15.75" x14ac:dyDescent="0.25">
      <c r="A5" s="88"/>
      <c r="B5" s="11" t="s">
        <v>99</v>
      </c>
      <c r="C5" s="11" t="s">
        <v>90</v>
      </c>
      <c r="D5" s="11" t="s">
        <v>99</v>
      </c>
      <c r="E5" s="89" t="s">
        <v>90</v>
      </c>
      <c r="F5" s="90"/>
      <c r="G5" s="91"/>
    </row>
    <row r="6" spans="1:7" s="45" customFormat="1" ht="15.75" x14ac:dyDescent="0.25">
      <c r="A6" s="88"/>
      <c r="B6" s="11">
        <v>2015</v>
      </c>
      <c r="C6" s="89">
        <v>2016</v>
      </c>
      <c r="D6" s="91"/>
      <c r="E6" s="11">
        <v>2017</v>
      </c>
      <c r="F6" s="11">
        <v>2018</v>
      </c>
      <c r="G6" s="11">
        <v>2019</v>
      </c>
    </row>
    <row r="7" spans="1:7" s="45" customFormat="1" ht="15.75" x14ac:dyDescent="0.25">
      <c r="A7" s="88" t="s">
        <v>92</v>
      </c>
      <c r="B7" s="88"/>
      <c r="C7" s="88"/>
      <c r="D7" s="88"/>
      <c r="E7" s="88"/>
      <c r="F7" s="88"/>
      <c r="G7" s="55"/>
    </row>
    <row r="8" spans="1:7" s="45" customFormat="1" ht="42" customHeight="1" x14ac:dyDescent="0.25">
      <c r="A8" s="12" t="s">
        <v>93</v>
      </c>
      <c r="B8" s="13">
        <v>2.9999999999999997E-4</v>
      </c>
      <c r="C8" s="13">
        <v>3.8E-3</v>
      </c>
      <c r="D8" s="63">
        <v>1E-4</v>
      </c>
      <c r="E8" s="13">
        <v>3.8E-3</v>
      </c>
      <c r="F8" s="13">
        <v>3.5999999999999999E-3</v>
      </c>
      <c r="G8" s="13">
        <v>3.5999999999999999E-3</v>
      </c>
    </row>
    <row r="9" spans="1:7" s="45" customFormat="1" ht="32.25" customHeight="1" x14ac:dyDescent="0.25">
      <c r="A9" s="12" t="s">
        <v>94</v>
      </c>
      <c r="B9" s="13">
        <v>6.9999999999999999E-4</v>
      </c>
      <c r="C9" s="13">
        <v>5.7999999999999996E-3</v>
      </c>
      <c r="D9" s="63">
        <v>2.9999999999999997E-4</v>
      </c>
      <c r="E9" s="13">
        <v>5.7999999999999996E-3</v>
      </c>
      <c r="F9" s="13">
        <v>5.5999999999999999E-3</v>
      </c>
      <c r="G9" s="13">
        <v>5.5999999999999999E-3</v>
      </c>
    </row>
    <row r="10" spans="1:7" s="45" customFormat="1" ht="15.75" x14ac:dyDescent="0.25">
      <c r="A10" s="88" t="s">
        <v>91</v>
      </c>
      <c r="B10" s="88"/>
      <c r="C10" s="88"/>
      <c r="D10" s="88"/>
      <c r="E10" s="88"/>
      <c r="F10" s="88"/>
      <c r="G10" s="55"/>
    </row>
    <row r="11" spans="1:7" s="45" customFormat="1" ht="33.75" customHeight="1" x14ac:dyDescent="0.25">
      <c r="A11" s="12" t="s">
        <v>95</v>
      </c>
      <c r="B11" s="14">
        <v>1.04</v>
      </c>
      <c r="C11" s="14">
        <v>1.05</v>
      </c>
      <c r="D11" s="56">
        <v>0.95</v>
      </c>
      <c r="E11" s="14">
        <v>1.04</v>
      </c>
      <c r="F11" s="14">
        <v>1.02</v>
      </c>
      <c r="G11" s="14">
        <v>1.02</v>
      </c>
    </row>
    <row r="12" spans="1:7" s="45" customFormat="1" ht="15.75" x14ac:dyDescent="0.25">
      <c r="A12" s="88" t="s">
        <v>96</v>
      </c>
      <c r="B12" s="88"/>
      <c r="C12" s="88"/>
      <c r="D12" s="88"/>
      <c r="E12" s="88"/>
      <c r="F12" s="88"/>
      <c r="G12" s="55"/>
    </row>
    <row r="13" spans="1:7" s="45" customFormat="1" ht="33.75" customHeight="1" x14ac:dyDescent="0.25">
      <c r="A13" s="12" t="s">
        <v>97</v>
      </c>
      <c r="B13" s="13">
        <v>0.45629999999999998</v>
      </c>
      <c r="C13" s="13">
        <v>0.37290000000000001</v>
      </c>
      <c r="D13" s="13">
        <v>0.48020000000000002</v>
      </c>
      <c r="E13" s="13">
        <v>0.37280000000000002</v>
      </c>
      <c r="F13" s="13">
        <v>0.37269999999999998</v>
      </c>
      <c r="G13" s="13">
        <v>0.37269999999999998</v>
      </c>
    </row>
    <row r="14" spans="1:7" s="45" customFormat="1" ht="28.5" customHeight="1" x14ac:dyDescent="0.25">
      <c r="A14" s="12" t="s">
        <v>98</v>
      </c>
      <c r="B14" s="15">
        <v>1.7</v>
      </c>
      <c r="C14" s="14">
        <v>1.704</v>
      </c>
      <c r="D14" s="14">
        <v>1.67</v>
      </c>
      <c r="E14" s="14">
        <v>1.704</v>
      </c>
      <c r="F14" s="14">
        <v>1.704</v>
      </c>
      <c r="G14" s="14">
        <v>1.6990000000000001</v>
      </c>
    </row>
    <row r="15" spans="1:7" s="45" customFormat="1" ht="15.75" x14ac:dyDescent="0.25">
      <c r="A15" s="43"/>
      <c r="B15" s="44"/>
      <c r="C15" s="44"/>
      <c r="D15" s="44"/>
      <c r="E15" s="44"/>
      <c r="F15" s="44"/>
    </row>
  </sheetData>
  <mergeCells count="7">
    <mergeCell ref="A3:G3"/>
    <mergeCell ref="A7:F7"/>
    <mergeCell ref="A10:F10"/>
    <mergeCell ref="A12:F12"/>
    <mergeCell ref="A5:A6"/>
    <mergeCell ref="E5:G5"/>
    <mergeCell ref="C6:D6"/>
  </mergeCells>
  <pageMargins left="0.70866141732283472" right="0.70866141732283472" top="0.74803149606299213" bottom="0.74803149606299213" header="0.31496062992125984" footer="0.31496062992125984"/>
  <pageSetup paperSize="9" scale="76" fitToHeight="90" orientation="landscape" r:id="rId1"/>
  <headerFooter>
    <oddFooter>Страница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
  <sheetViews>
    <sheetView workbookViewId="0">
      <selection activeCell="R7" sqref="R7"/>
    </sheetView>
  </sheetViews>
  <sheetFormatPr defaultRowHeight="12.75" x14ac:dyDescent="0.2"/>
  <cols>
    <col min="1" max="1" width="4.85546875" style="38" customWidth="1"/>
    <col min="2" max="2" width="39" style="35" customWidth="1"/>
    <col min="3" max="3" width="10.5703125" style="42" customWidth="1"/>
    <col min="4" max="4" width="13.28515625" style="42" customWidth="1"/>
    <col min="5" max="5" width="11.140625" style="42" customWidth="1"/>
    <col min="6" max="6" width="11" style="42" customWidth="1"/>
    <col min="7" max="7" width="8.85546875" style="42" customWidth="1"/>
    <col min="8" max="8" width="13.85546875" style="5" customWidth="1"/>
    <col min="9" max="9" width="10.7109375" style="5" customWidth="1"/>
    <col min="10" max="11" width="9.140625" style="5"/>
    <col min="12" max="12" width="11.85546875" style="5" customWidth="1"/>
    <col min="13" max="13" width="11.5703125" style="5" customWidth="1"/>
    <col min="14" max="14" width="11.85546875" style="5" customWidth="1"/>
    <col min="15" max="15" width="10.85546875" style="5" customWidth="1"/>
    <col min="16" max="16" width="26.5703125" style="5" customWidth="1"/>
    <col min="17" max="16384" width="9.140625" style="5"/>
  </cols>
  <sheetData>
    <row r="1" spans="1:16" s="45" customFormat="1" ht="15.75" x14ac:dyDescent="0.25">
      <c r="A1" s="70" t="s">
        <v>452</v>
      </c>
      <c r="B1" s="70"/>
      <c r="C1" s="70"/>
      <c r="D1" s="70"/>
      <c r="E1" s="70"/>
      <c r="F1" s="70"/>
      <c r="G1" s="70"/>
      <c r="H1" s="70"/>
      <c r="I1" s="70"/>
      <c r="J1" s="70"/>
      <c r="K1" s="70"/>
      <c r="L1" s="70"/>
      <c r="M1" s="70"/>
      <c r="N1" s="70"/>
      <c r="O1" s="70"/>
      <c r="P1" s="70"/>
    </row>
    <row r="4" spans="1:16" s="61" customFormat="1" ht="12" x14ac:dyDescent="0.2">
      <c r="A4" s="84" t="s">
        <v>426</v>
      </c>
      <c r="B4" s="84" t="s">
        <v>6</v>
      </c>
      <c r="C4" s="86" t="s">
        <v>432</v>
      </c>
      <c r="D4" s="86" t="s">
        <v>428</v>
      </c>
      <c r="E4" s="78" t="s">
        <v>427</v>
      </c>
      <c r="F4" s="79"/>
      <c r="G4" s="80"/>
      <c r="H4" s="84" t="s">
        <v>437</v>
      </c>
      <c r="I4" s="78" t="s">
        <v>427</v>
      </c>
      <c r="J4" s="79"/>
      <c r="K4" s="80"/>
      <c r="L4" s="84" t="s">
        <v>438</v>
      </c>
      <c r="M4" s="78" t="s">
        <v>427</v>
      </c>
      <c r="N4" s="79"/>
      <c r="O4" s="80"/>
      <c r="P4" s="84" t="s">
        <v>439</v>
      </c>
    </row>
    <row r="5" spans="1:16" s="61" customFormat="1" ht="54.75" customHeight="1" x14ac:dyDescent="0.2">
      <c r="A5" s="85"/>
      <c r="B5" s="85"/>
      <c r="C5" s="87"/>
      <c r="D5" s="87"/>
      <c r="E5" s="60" t="s">
        <v>429</v>
      </c>
      <c r="F5" s="60" t="s">
        <v>430</v>
      </c>
      <c r="G5" s="60" t="s">
        <v>431</v>
      </c>
      <c r="H5" s="85"/>
      <c r="I5" s="60" t="s">
        <v>429</v>
      </c>
      <c r="J5" s="60" t="s">
        <v>430</v>
      </c>
      <c r="K5" s="60" t="s">
        <v>431</v>
      </c>
      <c r="L5" s="85"/>
      <c r="M5" s="60" t="s">
        <v>429</v>
      </c>
      <c r="N5" s="60" t="s">
        <v>430</v>
      </c>
      <c r="O5" s="60" t="s">
        <v>431</v>
      </c>
      <c r="P5" s="85"/>
    </row>
    <row r="6" spans="1:16" ht="12.75" customHeight="1" x14ac:dyDescent="0.2">
      <c r="A6" s="73" t="s">
        <v>101</v>
      </c>
      <c r="B6" s="74"/>
      <c r="C6" s="74"/>
      <c r="D6" s="74"/>
      <c r="E6" s="74"/>
      <c r="F6" s="74"/>
      <c r="G6" s="74"/>
      <c r="H6" s="74"/>
      <c r="I6" s="74"/>
      <c r="J6" s="74"/>
      <c r="K6" s="74"/>
      <c r="L6" s="74"/>
      <c r="M6" s="74"/>
      <c r="N6" s="74"/>
      <c r="O6" s="74"/>
      <c r="P6" s="75"/>
    </row>
    <row r="7" spans="1:16" ht="192" customHeight="1" x14ac:dyDescent="0.2">
      <c r="A7" s="37">
        <v>9</v>
      </c>
      <c r="B7" s="36" t="s">
        <v>62</v>
      </c>
      <c r="C7" s="53">
        <v>3150.8359999999998</v>
      </c>
      <c r="D7" s="54">
        <f>E7+F7+G7</f>
        <v>3150.8359999999998</v>
      </c>
      <c r="E7" s="54">
        <v>3150.8359999999998</v>
      </c>
      <c r="F7" s="54"/>
      <c r="G7" s="54"/>
      <c r="H7" s="40">
        <f>I7+J7+K7</f>
        <v>3150.8359999999998</v>
      </c>
      <c r="I7" s="40">
        <v>3150.8359999999998</v>
      </c>
      <c r="J7" s="40"/>
      <c r="K7" s="40"/>
      <c r="L7" s="40">
        <f>M7+N7+O7</f>
        <v>0</v>
      </c>
      <c r="M7" s="40">
        <f>E7-I7</f>
        <v>0</v>
      </c>
      <c r="N7" s="40">
        <f>F7-J7</f>
        <v>0</v>
      </c>
      <c r="O7" s="40">
        <f>G7-K7</f>
        <v>0</v>
      </c>
      <c r="P7" s="52" t="s">
        <v>443</v>
      </c>
    </row>
    <row r="8" spans="1:16" ht="216" customHeight="1" x14ac:dyDescent="0.2">
      <c r="A8" s="37">
        <v>13</v>
      </c>
      <c r="B8" s="39" t="s">
        <v>66</v>
      </c>
      <c r="C8" s="40">
        <v>1421.778</v>
      </c>
      <c r="D8" s="54">
        <f t="shared" ref="D8:D11" si="0">E8+F8+G8</f>
        <v>1421.778</v>
      </c>
      <c r="E8" s="40">
        <v>1421.778</v>
      </c>
      <c r="F8" s="40"/>
      <c r="G8" s="40"/>
      <c r="H8" s="40">
        <f t="shared" ref="H8:H11" si="1">I8+J8+K8</f>
        <v>1421.778</v>
      </c>
      <c r="I8" s="40">
        <v>1421.778</v>
      </c>
      <c r="J8" s="40"/>
      <c r="K8" s="40"/>
      <c r="L8" s="40">
        <f t="shared" ref="L8:L11" si="2">M8+N8+O8</f>
        <v>0</v>
      </c>
      <c r="M8" s="40">
        <f t="shared" ref="M8:O11" si="3">E8-I8</f>
        <v>0</v>
      </c>
      <c r="N8" s="40">
        <f t="shared" si="3"/>
        <v>0</v>
      </c>
      <c r="O8" s="40">
        <f t="shared" si="3"/>
        <v>0</v>
      </c>
      <c r="P8" s="52" t="s">
        <v>444</v>
      </c>
    </row>
    <row r="9" spans="1:16" ht="196.5" customHeight="1" x14ac:dyDescent="0.2">
      <c r="A9" s="37">
        <v>16</v>
      </c>
      <c r="B9" s="39" t="s">
        <v>69</v>
      </c>
      <c r="C9" s="40">
        <v>10677.088</v>
      </c>
      <c r="D9" s="54">
        <f t="shared" si="0"/>
        <v>10677.088</v>
      </c>
      <c r="E9" s="40">
        <v>10677.088</v>
      </c>
      <c r="F9" s="40"/>
      <c r="G9" s="40"/>
      <c r="H9" s="40">
        <f t="shared" si="1"/>
        <v>6940.107</v>
      </c>
      <c r="I9" s="40">
        <v>6940.107</v>
      </c>
      <c r="J9" s="40"/>
      <c r="K9" s="40"/>
      <c r="L9" s="40">
        <f t="shared" si="2"/>
        <v>3736.9809999999998</v>
      </c>
      <c r="M9" s="40">
        <f t="shared" si="3"/>
        <v>3736.9809999999998</v>
      </c>
      <c r="N9" s="40">
        <f t="shared" si="3"/>
        <v>0</v>
      </c>
      <c r="O9" s="40">
        <f t="shared" si="3"/>
        <v>0</v>
      </c>
      <c r="P9" s="52" t="s">
        <v>449</v>
      </c>
    </row>
    <row r="10" spans="1:16" ht="147" customHeight="1" x14ac:dyDescent="0.2">
      <c r="A10" s="37">
        <v>32</v>
      </c>
      <c r="B10" s="36" t="s">
        <v>87</v>
      </c>
      <c r="C10" s="40">
        <v>18.103000000000002</v>
      </c>
      <c r="D10" s="54">
        <f t="shared" si="0"/>
        <v>18.103000000000002</v>
      </c>
      <c r="E10" s="40">
        <v>18.103000000000002</v>
      </c>
      <c r="F10" s="40"/>
      <c r="G10" s="40"/>
      <c r="H10" s="40">
        <f t="shared" si="1"/>
        <v>18.103000000000002</v>
      </c>
      <c r="I10" s="40">
        <v>18.103000000000002</v>
      </c>
      <c r="J10" s="40"/>
      <c r="K10" s="40"/>
      <c r="L10" s="40">
        <f t="shared" si="2"/>
        <v>0</v>
      </c>
      <c r="M10" s="40">
        <f t="shared" si="3"/>
        <v>0</v>
      </c>
      <c r="N10" s="40">
        <f t="shared" si="3"/>
        <v>0</v>
      </c>
      <c r="O10" s="40">
        <f t="shared" si="3"/>
        <v>0</v>
      </c>
      <c r="P10" s="52" t="s">
        <v>445</v>
      </c>
    </row>
    <row r="11" spans="1:16" ht="225" customHeight="1" x14ac:dyDescent="0.2">
      <c r="A11" s="37">
        <v>34</v>
      </c>
      <c r="B11" s="36" t="s">
        <v>89</v>
      </c>
      <c r="C11" s="40">
        <v>109.271</v>
      </c>
      <c r="D11" s="54">
        <f t="shared" si="0"/>
        <v>109.271</v>
      </c>
      <c r="E11" s="40">
        <v>109.271</v>
      </c>
      <c r="F11" s="40"/>
      <c r="G11" s="40"/>
      <c r="H11" s="40">
        <f t="shared" si="1"/>
        <v>71.025999999999996</v>
      </c>
      <c r="I11" s="40">
        <v>71.025999999999996</v>
      </c>
      <c r="J11" s="40"/>
      <c r="K11" s="40"/>
      <c r="L11" s="40">
        <f t="shared" si="2"/>
        <v>38.245000000000005</v>
      </c>
      <c r="M11" s="40">
        <f t="shared" si="3"/>
        <v>38.245000000000005</v>
      </c>
      <c r="N11" s="40">
        <f t="shared" si="3"/>
        <v>0</v>
      </c>
      <c r="O11" s="40">
        <f t="shared" si="3"/>
        <v>0</v>
      </c>
      <c r="P11" s="52" t="s">
        <v>450</v>
      </c>
    </row>
    <row r="12" spans="1:16" x14ac:dyDescent="0.2">
      <c r="A12" s="71" t="s">
        <v>442</v>
      </c>
      <c r="B12" s="72"/>
      <c r="C12" s="41">
        <f>SUM(C7:C11)</f>
        <v>15377.075999999999</v>
      </c>
      <c r="D12" s="41">
        <f>SUM(D7:D11)</f>
        <v>15377.075999999999</v>
      </c>
      <c r="E12" s="41">
        <f>SUM(E7:E11)</f>
        <v>15377.075999999999</v>
      </c>
      <c r="F12" s="41">
        <f t="shared" ref="F12:O12" si="4">SUM(F7:F11)</f>
        <v>0</v>
      </c>
      <c r="G12" s="41">
        <f t="shared" si="4"/>
        <v>0</v>
      </c>
      <c r="H12" s="41">
        <f t="shared" si="4"/>
        <v>11601.849999999999</v>
      </c>
      <c r="I12" s="41">
        <f t="shared" si="4"/>
        <v>11601.849999999999</v>
      </c>
      <c r="J12" s="41">
        <f t="shared" si="4"/>
        <v>0</v>
      </c>
      <c r="K12" s="41">
        <f t="shared" si="4"/>
        <v>0</v>
      </c>
      <c r="L12" s="41">
        <f t="shared" si="4"/>
        <v>3775.2259999999997</v>
      </c>
      <c r="M12" s="41">
        <f t="shared" si="4"/>
        <v>3775.2259999999997</v>
      </c>
      <c r="N12" s="41">
        <f t="shared" si="4"/>
        <v>0</v>
      </c>
      <c r="O12" s="41">
        <f t="shared" si="4"/>
        <v>0</v>
      </c>
      <c r="P12" s="33"/>
    </row>
  </sheetData>
  <mergeCells count="13">
    <mergeCell ref="A1:P1"/>
    <mergeCell ref="A12:B12"/>
    <mergeCell ref="H4:H5"/>
    <mergeCell ref="I4:K4"/>
    <mergeCell ref="L4:L5"/>
    <mergeCell ref="M4:O4"/>
    <mergeCell ref="P4:P5"/>
    <mergeCell ref="A6:P6"/>
    <mergeCell ref="A4:A5"/>
    <mergeCell ref="B4:B5"/>
    <mergeCell ref="C4:C5"/>
    <mergeCell ref="D4:D5"/>
    <mergeCell ref="E4:G4"/>
  </mergeCells>
  <pageMargins left="0.70866141732283472" right="0.70866141732283472" top="0.74803149606299213" bottom="0.74803149606299213" header="0.31496062992125984" footer="0.31496062992125984"/>
  <pageSetup paperSize="9" scale="61" fitToHeight="90" orientation="landscape" r:id="rId1"/>
  <headerFooter>
    <oddFooter>Страница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55"/>
  <sheetViews>
    <sheetView tabSelected="1" topLeftCell="A148" workbookViewId="0">
      <selection activeCell="G154" sqref="G154"/>
    </sheetView>
  </sheetViews>
  <sheetFormatPr defaultRowHeight="12.75" x14ac:dyDescent="0.2"/>
  <cols>
    <col min="1" max="1" width="6.7109375" style="38" customWidth="1"/>
    <col min="2" max="2" width="97.42578125" style="35" customWidth="1"/>
    <col min="3" max="3" width="43.7109375" style="42" customWidth="1"/>
    <col min="4" max="4" width="13.28515625" style="42" customWidth="1"/>
    <col min="5" max="5" width="12.42578125" style="42" customWidth="1"/>
    <col min="6" max="6" width="11" style="42" customWidth="1"/>
    <col min="7" max="7" width="11.42578125" style="42" customWidth="1"/>
    <col min="8" max="8" width="12.42578125" style="5" customWidth="1"/>
    <col min="9" max="9" width="10.7109375" style="5" customWidth="1"/>
    <col min="10" max="11" width="9.140625" style="5"/>
    <col min="12" max="12" width="11" style="5" customWidth="1"/>
    <col min="13" max="13" width="11.5703125" style="5" customWidth="1"/>
    <col min="14" max="14" width="11.85546875" style="5" customWidth="1"/>
    <col min="15" max="15" width="10.85546875" style="5" customWidth="1"/>
    <col min="16" max="16" width="45.140625" style="5" customWidth="1"/>
    <col min="17" max="16384" width="9.140625" style="5"/>
  </cols>
  <sheetData>
    <row r="2" spans="1:6" s="1" customFormat="1" ht="15" customHeight="1" x14ac:dyDescent="0.25">
      <c r="A2" s="94" t="s">
        <v>451</v>
      </c>
      <c r="B2" s="94"/>
      <c r="C2" s="94"/>
      <c r="D2" s="62"/>
    </row>
    <row r="3" spans="1:6" s="1" customFormat="1" ht="15" x14ac:dyDescent="0.25">
      <c r="A3" s="57"/>
      <c r="B3" s="57"/>
      <c r="C3" s="57"/>
      <c r="D3" s="57"/>
    </row>
    <row r="4" spans="1:6" s="1" customFormat="1" ht="69" customHeight="1" x14ac:dyDescent="0.25">
      <c r="A4" s="95" t="s">
        <v>440</v>
      </c>
      <c r="B4" s="95"/>
      <c r="C4" s="95"/>
      <c r="D4" s="57"/>
    </row>
    <row r="5" spans="1:6" s="1" customFormat="1" ht="53.25" customHeight="1" x14ac:dyDescent="0.25">
      <c r="A5" s="95" t="s">
        <v>441</v>
      </c>
      <c r="B5" s="95"/>
      <c r="C5" s="95"/>
      <c r="D5" s="57"/>
    </row>
    <row r="6" spans="1:6" s="1" customFormat="1" ht="15" x14ac:dyDescent="0.25">
      <c r="A6" s="2"/>
      <c r="C6" s="17"/>
    </row>
    <row r="7" spans="1:6" s="16" customFormat="1" ht="17.25" customHeight="1" x14ac:dyDescent="0.25">
      <c r="A7" s="46" t="s">
        <v>51</v>
      </c>
      <c r="B7" s="47" t="s">
        <v>106</v>
      </c>
      <c r="C7" s="46" t="s">
        <v>107</v>
      </c>
      <c r="D7" s="48"/>
      <c r="E7" s="35"/>
      <c r="F7" s="35"/>
    </row>
    <row r="8" spans="1:6" s="1" customFormat="1" ht="15" x14ac:dyDescent="0.25">
      <c r="A8" s="93" t="s">
        <v>108</v>
      </c>
      <c r="B8" s="93"/>
      <c r="C8" s="93"/>
      <c r="D8" s="49"/>
      <c r="E8" s="5"/>
      <c r="F8" s="5"/>
    </row>
    <row r="9" spans="1:6" s="1" customFormat="1" ht="15" x14ac:dyDescent="0.25">
      <c r="A9" s="96" t="s">
        <v>109</v>
      </c>
      <c r="B9" s="96"/>
      <c r="C9" s="96"/>
      <c r="D9" s="5"/>
      <c r="E9" s="5"/>
      <c r="F9" s="5"/>
    </row>
    <row r="10" spans="1:6" s="1" customFormat="1" ht="24.95" customHeight="1" x14ac:dyDescent="0.25">
      <c r="A10" s="46" t="s">
        <v>110</v>
      </c>
      <c r="B10" s="50" t="s">
        <v>111</v>
      </c>
      <c r="C10" s="46" t="s">
        <v>112</v>
      </c>
      <c r="D10" s="5"/>
      <c r="E10" s="5"/>
      <c r="F10" s="5"/>
    </row>
    <row r="11" spans="1:6" s="1" customFormat="1" ht="24.95" customHeight="1" x14ac:dyDescent="0.25">
      <c r="A11" s="46" t="s">
        <v>113</v>
      </c>
      <c r="B11" s="50" t="s">
        <v>114</v>
      </c>
      <c r="C11" s="46" t="s">
        <v>115</v>
      </c>
      <c r="D11" s="5"/>
      <c r="E11" s="5"/>
      <c r="F11" s="5"/>
    </row>
    <row r="12" spans="1:6" s="1" customFormat="1" ht="24.95" customHeight="1" x14ac:dyDescent="0.25">
      <c r="A12" s="46" t="s">
        <v>116</v>
      </c>
      <c r="B12" s="50" t="s">
        <v>117</v>
      </c>
      <c r="C12" s="46" t="s">
        <v>112</v>
      </c>
      <c r="D12" s="5"/>
      <c r="E12" s="5"/>
      <c r="F12" s="5"/>
    </row>
    <row r="13" spans="1:6" s="1" customFormat="1" ht="24.95" customHeight="1" x14ac:dyDescent="0.25">
      <c r="A13" s="46" t="s">
        <v>118</v>
      </c>
      <c r="B13" s="50" t="s">
        <v>119</v>
      </c>
      <c r="C13" s="46" t="s">
        <v>112</v>
      </c>
      <c r="D13" s="5"/>
      <c r="E13" s="5"/>
      <c r="F13" s="5"/>
    </row>
    <row r="14" spans="1:6" s="1" customFormat="1" ht="24.95" customHeight="1" x14ac:dyDescent="0.25">
      <c r="A14" s="46" t="s">
        <v>120</v>
      </c>
      <c r="B14" s="50" t="s">
        <v>121</v>
      </c>
      <c r="C14" s="46" t="s">
        <v>112</v>
      </c>
      <c r="D14" s="5"/>
      <c r="E14" s="5"/>
      <c r="F14" s="5"/>
    </row>
    <row r="15" spans="1:6" s="1" customFormat="1" ht="24.95" customHeight="1" x14ac:dyDescent="0.25">
      <c r="A15" s="46" t="s">
        <v>122</v>
      </c>
      <c r="B15" s="50" t="s">
        <v>123</v>
      </c>
      <c r="C15" s="46" t="s">
        <v>112</v>
      </c>
      <c r="D15" s="5"/>
      <c r="E15" s="5"/>
      <c r="F15" s="5"/>
    </row>
    <row r="16" spans="1:6" s="1" customFormat="1" ht="24.95" customHeight="1" x14ac:dyDescent="0.25">
      <c r="A16" s="46" t="s">
        <v>124</v>
      </c>
      <c r="B16" s="50" t="s">
        <v>125</v>
      </c>
      <c r="C16" s="46" t="s">
        <v>112</v>
      </c>
      <c r="D16" s="5"/>
      <c r="E16" s="5"/>
      <c r="F16" s="5"/>
    </row>
    <row r="17" spans="1:6" s="1" customFormat="1" ht="24.95" customHeight="1" x14ac:dyDescent="0.25">
      <c r="A17" s="46" t="s">
        <v>126</v>
      </c>
      <c r="B17" s="50" t="s">
        <v>127</v>
      </c>
      <c r="C17" s="46" t="s">
        <v>112</v>
      </c>
      <c r="D17" s="5"/>
      <c r="E17" s="5"/>
      <c r="F17" s="5"/>
    </row>
    <row r="18" spans="1:6" s="1" customFormat="1" ht="30" customHeight="1" x14ac:dyDescent="0.25">
      <c r="A18" s="46" t="s">
        <v>128</v>
      </c>
      <c r="B18" s="50" t="s">
        <v>129</v>
      </c>
      <c r="C18" s="46" t="s">
        <v>130</v>
      </c>
      <c r="D18" s="5"/>
      <c r="E18" s="5"/>
      <c r="F18" s="5"/>
    </row>
    <row r="19" spans="1:6" s="1" customFormat="1" ht="30" customHeight="1" x14ac:dyDescent="0.25">
      <c r="A19" s="46" t="s">
        <v>131</v>
      </c>
      <c r="B19" s="50" t="s">
        <v>132</v>
      </c>
      <c r="C19" s="46" t="s">
        <v>130</v>
      </c>
      <c r="D19" s="5"/>
      <c r="E19" s="5"/>
      <c r="F19" s="5"/>
    </row>
    <row r="20" spans="1:6" s="1" customFormat="1" ht="30" customHeight="1" x14ac:dyDescent="0.25">
      <c r="A20" s="46" t="s">
        <v>133</v>
      </c>
      <c r="B20" s="50" t="s">
        <v>134</v>
      </c>
      <c r="C20" s="46" t="s">
        <v>112</v>
      </c>
      <c r="D20" s="5"/>
      <c r="E20" s="5"/>
      <c r="F20" s="5"/>
    </row>
    <row r="21" spans="1:6" s="1" customFormat="1" ht="30" customHeight="1" x14ac:dyDescent="0.25">
      <c r="A21" s="46" t="s">
        <v>135</v>
      </c>
      <c r="B21" s="50" t="s">
        <v>136</v>
      </c>
      <c r="C21" s="46" t="s">
        <v>130</v>
      </c>
      <c r="D21" s="5"/>
      <c r="E21" s="5"/>
      <c r="F21" s="5"/>
    </row>
    <row r="22" spans="1:6" s="1" customFormat="1" ht="30" customHeight="1" x14ac:dyDescent="0.25">
      <c r="A22" s="46" t="s">
        <v>137</v>
      </c>
      <c r="B22" s="50" t="s">
        <v>138</v>
      </c>
      <c r="C22" s="46" t="s">
        <v>112</v>
      </c>
      <c r="D22" s="5"/>
      <c r="E22" s="5"/>
      <c r="F22" s="5"/>
    </row>
    <row r="23" spans="1:6" s="1" customFormat="1" ht="30" customHeight="1" x14ac:dyDescent="0.25">
      <c r="A23" s="46" t="s">
        <v>139</v>
      </c>
      <c r="B23" s="50" t="s">
        <v>140</v>
      </c>
      <c r="C23" s="46" t="s">
        <v>112</v>
      </c>
      <c r="D23" s="5"/>
      <c r="E23" s="5"/>
      <c r="F23" s="5"/>
    </row>
    <row r="24" spans="1:6" s="1" customFormat="1" ht="24.95" customHeight="1" x14ac:dyDescent="0.25">
      <c r="A24" s="46" t="s">
        <v>141</v>
      </c>
      <c r="B24" s="50" t="s">
        <v>142</v>
      </c>
      <c r="C24" s="46" t="s">
        <v>112</v>
      </c>
      <c r="D24" s="5"/>
      <c r="E24" s="5"/>
      <c r="F24" s="5"/>
    </row>
    <row r="25" spans="1:6" s="1" customFormat="1" ht="24.95" customHeight="1" x14ac:dyDescent="0.25">
      <c r="A25" s="46" t="s">
        <v>143</v>
      </c>
      <c r="B25" s="50" t="s">
        <v>144</v>
      </c>
      <c r="C25" s="46" t="s">
        <v>112</v>
      </c>
      <c r="D25" s="5"/>
      <c r="E25" s="5"/>
      <c r="F25" s="5"/>
    </row>
    <row r="26" spans="1:6" s="1" customFormat="1" ht="24.95" customHeight="1" x14ac:dyDescent="0.25">
      <c r="A26" s="46" t="s">
        <v>145</v>
      </c>
      <c r="B26" s="50" t="s">
        <v>146</v>
      </c>
      <c r="C26" s="46" t="s">
        <v>147</v>
      </c>
      <c r="D26" s="5"/>
      <c r="E26" s="5"/>
      <c r="F26" s="5"/>
    </row>
    <row r="27" spans="1:6" s="1" customFormat="1" ht="24.95" customHeight="1" x14ac:dyDescent="0.25">
      <c r="A27" s="46" t="s">
        <v>148</v>
      </c>
      <c r="B27" s="50" t="s">
        <v>149</v>
      </c>
      <c r="C27" s="46" t="s">
        <v>112</v>
      </c>
      <c r="D27" s="5"/>
      <c r="E27" s="5"/>
      <c r="F27" s="5"/>
    </row>
    <row r="28" spans="1:6" s="1" customFormat="1" ht="24.95" customHeight="1" x14ac:dyDescent="0.25">
      <c r="A28" s="46" t="s">
        <v>150</v>
      </c>
      <c r="B28" s="50" t="s">
        <v>151</v>
      </c>
      <c r="C28" s="46" t="s">
        <v>112</v>
      </c>
      <c r="D28" s="5"/>
      <c r="E28" s="5"/>
      <c r="F28" s="5"/>
    </row>
    <row r="29" spans="1:6" s="1" customFormat="1" ht="24.95" customHeight="1" x14ac:dyDescent="0.25">
      <c r="A29" s="46" t="s">
        <v>152</v>
      </c>
      <c r="B29" s="50" t="s">
        <v>153</v>
      </c>
      <c r="C29" s="46" t="s">
        <v>112</v>
      </c>
      <c r="D29" s="5"/>
      <c r="E29" s="5"/>
      <c r="F29" s="5"/>
    </row>
    <row r="30" spans="1:6" s="1" customFormat="1" ht="24.95" customHeight="1" x14ac:dyDescent="0.25">
      <c r="A30" s="46" t="s">
        <v>154</v>
      </c>
      <c r="B30" s="50" t="s">
        <v>155</v>
      </c>
      <c r="C30" s="46" t="s">
        <v>147</v>
      </c>
      <c r="D30" s="5"/>
      <c r="E30" s="5"/>
      <c r="F30" s="5"/>
    </row>
    <row r="31" spans="1:6" s="1" customFormat="1" ht="24.95" customHeight="1" x14ac:dyDescent="0.25">
      <c r="A31" s="46" t="s">
        <v>156</v>
      </c>
      <c r="B31" s="50" t="s">
        <v>157</v>
      </c>
      <c r="C31" s="46" t="s">
        <v>158</v>
      </c>
      <c r="D31" s="5"/>
      <c r="E31" s="5"/>
      <c r="F31" s="5"/>
    </row>
    <row r="32" spans="1:6" s="1" customFormat="1" ht="24.95" customHeight="1" x14ac:dyDescent="0.25">
      <c r="A32" s="46" t="s">
        <v>159</v>
      </c>
      <c r="B32" s="50" t="s">
        <v>160</v>
      </c>
      <c r="C32" s="46" t="s">
        <v>161</v>
      </c>
      <c r="D32" s="5"/>
      <c r="E32" s="5"/>
      <c r="F32" s="5"/>
    </row>
    <row r="33" spans="1:6" s="1" customFormat="1" ht="24.95" customHeight="1" x14ac:dyDescent="0.25">
      <c r="A33" s="46" t="s">
        <v>162</v>
      </c>
      <c r="B33" s="50" t="s">
        <v>163</v>
      </c>
      <c r="C33" s="46" t="s">
        <v>147</v>
      </c>
      <c r="D33" s="5"/>
      <c r="E33" s="5"/>
      <c r="F33" s="5"/>
    </row>
    <row r="34" spans="1:6" s="1" customFormat="1" ht="24.95" customHeight="1" x14ac:dyDescent="0.25">
      <c r="A34" s="46" t="s">
        <v>164</v>
      </c>
      <c r="B34" s="50" t="s">
        <v>165</v>
      </c>
      <c r="C34" s="46" t="s">
        <v>158</v>
      </c>
      <c r="D34" s="5"/>
      <c r="E34" s="5"/>
      <c r="F34" s="5"/>
    </row>
    <row r="35" spans="1:6" s="1" customFormat="1" ht="24.95" customHeight="1" x14ac:dyDescent="0.25">
      <c r="A35" s="46" t="s">
        <v>166</v>
      </c>
      <c r="B35" s="50" t="s">
        <v>167</v>
      </c>
      <c r="C35" s="46" t="s">
        <v>112</v>
      </c>
      <c r="D35" s="5"/>
      <c r="E35" s="5"/>
      <c r="F35" s="5"/>
    </row>
    <row r="36" spans="1:6" s="1" customFormat="1" ht="24.95" customHeight="1" x14ac:dyDescent="0.25">
      <c r="A36" s="46" t="s">
        <v>168</v>
      </c>
      <c r="B36" s="50" t="s">
        <v>169</v>
      </c>
      <c r="C36" s="46" t="s">
        <v>112</v>
      </c>
      <c r="D36" s="5"/>
      <c r="E36" s="5"/>
      <c r="F36" s="5"/>
    </row>
    <row r="37" spans="1:6" s="1" customFormat="1" ht="24.95" customHeight="1" x14ac:dyDescent="0.25">
      <c r="A37" s="46" t="s">
        <v>170</v>
      </c>
      <c r="B37" s="50" t="s">
        <v>171</v>
      </c>
      <c r="C37" s="46" t="s">
        <v>112</v>
      </c>
      <c r="D37" s="5"/>
      <c r="E37" s="5"/>
      <c r="F37" s="5"/>
    </row>
    <row r="38" spans="1:6" s="1" customFormat="1" ht="24.95" customHeight="1" x14ac:dyDescent="0.25">
      <c r="A38" s="46" t="s">
        <v>172</v>
      </c>
      <c r="B38" s="50" t="s">
        <v>173</v>
      </c>
      <c r="C38" s="46" t="s">
        <v>174</v>
      </c>
      <c r="D38" s="5"/>
      <c r="E38" s="5"/>
      <c r="F38" s="5"/>
    </row>
    <row r="39" spans="1:6" s="1" customFormat="1" ht="24.95" customHeight="1" x14ac:dyDescent="0.25">
      <c r="A39" s="46" t="s">
        <v>175</v>
      </c>
      <c r="B39" s="50" t="s">
        <v>176</v>
      </c>
      <c r="C39" s="46" t="s">
        <v>177</v>
      </c>
      <c r="D39" s="5"/>
      <c r="E39" s="5"/>
      <c r="F39" s="5"/>
    </row>
    <row r="40" spans="1:6" s="1" customFormat="1" ht="24.95" customHeight="1" x14ac:dyDescent="0.25">
      <c r="A40" s="46" t="s">
        <v>178</v>
      </c>
      <c r="B40" s="50" t="s">
        <v>179</v>
      </c>
      <c r="C40" s="46" t="s">
        <v>177</v>
      </c>
      <c r="D40" s="5"/>
      <c r="E40" s="5"/>
      <c r="F40" s="5"/>
    </row>
    <row r="41" spans="1:6" s="1" customFormat="1" ht="24.95" customHeight="1" x14ac:dyDescent="0.25">
      <c r="A41" s="46" t="s">
        <v>180</v>
      </c>
      <c r="B41" s="50" t="s">
        <v>181</v>
      </c>
      <c r="C41" s="46" t="s">
        <v>182</v>
      </c>
      <c r="D41" s="5"/>
      <c r="E41" s="5"/>
      <c r="F41" s="5"/>
    </row>
    <row r="42" spans="1:6" s="1" customFormat="1" ht="30" customHeight="1" x14ac:dyDescent="0.25">
      <c r="A42" s="46" t="s">
        <v>183</v>
      </c>
      <c r="B42" s="50" t="s">
        <v>184</v>
      </c>
      <c r="C42" s="46" t="s">
        <v>182</v>
      </c>
      <c r="D42" s="5"/>
      <c r="E42" s="5"/>
      <c r="F42" s="5"/>
    </row>
    <row r="43" spans="1:6" s="1" customFormat="1" ht="30" customHeight="1" x14ac:dyDescent="0.25">
      <c r="A43" s="46" t="s">
        <v>185</v>
      </c>
      <c r="B43" s="50" t="s">
        <v>186</v>
      </c>
      <c r="C43" s="46" t="s">
        <v>182</v>
      </c>
      <c r="D43" s="5"/>
      <c r="E43" s="5"/>
      <c r="F43" s="5"/>
    </row>
    <row r="44" spans="1:6" s="1" customFormat="1" ht="30" customHeight="1" x14ac:dyDescent="0.25">
      <c r="A44" s="46" t="s">
        <v>187</v>
      </c>
      <c r="B44" s="50" t="s">
        <v>188</v>
      </c>
      <c r="C44" s="46" t="s">
        <v>182</v>
      </c>
      <c r="D44" s="5"/>
      <c r="E44" s="5"/>
      <c r="F44" s="5"/>
    </row>
    <row r="45" spans="1:6" s="1" customFormat="1" ht="30" customHeight="1" x14ac:dyDescent="0.25">
      <c r="A45" s="46" t="s">
        <v>189</v>
      </c>
      <c r="B45" s="50" t="s">
        <v>190</v>
      </c>
      <c r="C45" s="46" t="s">
        <v>182</v>
      </c>
      <c r="D45" s="5"/>
      <c r="E45" s="5"/>
      <c r="F45" s="5"/>
    </row>
    <row r="46" spans="1:6" s="1" customFormat="1" ht="30" customHeight="1" x14ac:dyDescent="0.25">
      <c r="A46" s="46" t="s">
        <v>191</v>
      </c>
      <c r="B46" s="50" t="s">
        <v>192</v>
      </c>
      <c r="C46" s="46" t="s">
        <v>182</v>
      </c>
      <c r="D46" s="5"/>
      <c r="E46" s="5"/>
      <c r="F46" s="5"/>
    </row>
    <row r="47" spans="1:6" s="1" customFormat="1" ht="24.95" customHeight="1" x14ac:dyDescent="0.25">
      <c r="A47" s="46" t="s">
        <v>193</v>
      </c>
      <c r="B47" s="50" t="s">
        <v>194</v>
      </c>
      <c r="C47" s="46" t="s">
        <v>195</v>
      </c>
      <c r="D47" s="5"/>
      <c r="E47" s="5"/>
      <c r="F47" s="5"/>
    </row>
    <row r="48" spans="1:6" s="1" customFormat="1" ht="30" customHeight="1" x14ac:dyDescent="0.25">
      <c r="A48" s="46" t="s">
        <v>196</v>
      </c>
      <c r="B48" s="50" t="s">
        <v>197</v>
      </c>
      <c r="C48" s="46" t="s">
        <v>195</v>
      </c>
      <c r="D48" s="5"/>
      <c r="E48" s="5"/>
      <c r="F48" s="5"/>
    </row>
    <row r="49" spans="1:6" s="1" customFormat="1" ht="30" customHeight="1" x14ac:dyDescent="0.25">
      <c r="A49" s="46" t="s">
        <v>198</v>
      </c>
      <c r="B49" s="50" t="s">
        <v>199</v>
      </c>
      <c r="C49" s="46" t="s">
        <v>200</v>
      </c>
      <c r="D49" s="5"/>
      <c r="E49" s="5"/>
      <c r="F49" s="5"/>
    </row>
    <row r="50" spans="1:6" s="1" customFormat="1" ht="24.95" customHeight="1" x14ac:dyDescent="0.25">
      <c r="A50" s="46" t="s">
        <v>201</v>
      </c>
      <c r="B50" s="50" t="s">
        <v>202</v>
      </c>
      <c r="C50" s="46" t="s">
        <v>203</v>
      </c>
      <c r="D50" s="5"/>
      <c r="E50" s="5"/>
      <c r="F50" s="5"/>
    </row>
    <row r="51" spans="1:6" s="1" customFormat="1" ht="24.95" customHeight="1" x14ac:dyDescent="0.25">
      <c r="A51" s="46" t="s">
        <v>204</v>
      </c>
      <c r="B51" s="50" t="s">
        <v>205</v>
      </c>
      <c r="C51" s="46" t="s">
        <v>182</v>
      </c>
      <c r="D51" s="5"/>
      <c r="E51" s="5"/>
      <c r="F51" s="5"/>
    </row>
    <row r="52" spans="1:6" s="1" customFormat="1" ht="24.95" customHeight="1" x14ac:dyDescent="0.25">
      <c r="A52" s="46" t="s">
        <v>206</v>
      </c>
      <c r="B52" s="50" t="s">
        <v>207</v>
      </c>
      <c r="C52" s="46" t="s">
        <v>195</v>
      </c>
      <c r="D52" s="5"/>
      <c r="E52" s="5"/>
      <c r="F52" s="5"/>
    </row>
    <row r="53" spans="1:6" s="1" customFormat="1" ht="30" customHeight="1" x14ac:dyDescent="0.25">
      <c r="A53" s="46" t="s">
        <v>208</v>
      </c>
      <c r="B53" s="50" t="s">
        <v>209</v>
      </c>
      <c r="C53" s="46" t="s">
        <v>195</v>
      </c>
      <c r="D53" s="5"/>
      <c r="E53" s="5"/>
      <c r="F53" s="5"/>
    </row>
    <row r="54" spans="1:6" s="1" customFormat="1" ht="24.95" customHeight="1" x14ac:dyDescent="0.25">
      <c r="A54" s="46" t="s">
        <v>210</v>
      </c>
      <c r="B54" s="50" t="s">
        <v>211</v>
      </c>
      <c r="C54" s="46" t="s">
        <v>200</v>
      </c>
      <c r="D54" s="5"/>
      <c r="E54" s="5"/>
      <c r="F54" s="5"/>
    </row>
    <row r="55" spans="1:6" s="1" customFormat="1" ht="24.95" customHeight="1" x14ac:dyDescent="0.25">
      <c r="A55" s="46" t="s">
        <v>212</v>
      </c>
      <c r="B55" s="50" t="s">
        <v>213</v>
      </c>
      <c r="C55" s="46" t="s">
        <v>195</v>
      </c>
      <c r="D55" s="5"/>
      <c r="E55" s="5"/>
      <c r="F55" s="5"/>
    </row>
    <row r="56" spans="1:6" s="1" customFormat="1" ht="24.95" customHeight="1" x14ac:dyDescent="0.25">
      <c r="A56" s="46" t="s">
        <v>214</v>
      </c>
      <c r="B56" s="50" t="s">
        <v>215</v>
      </c>
      <c r="C56" s="46" t="s">
        <v>200</v>
      </c>
      <c r="D56" s="5"/>
      <c r="E56" s="5"/>
      <c r="F56" s="5"/>
    </row>
    <row r="57" spans="1:6" s="1" customFormat="1" ht="30" customHeight="1" x14ac:dyDescent="0.25">
      <c r="A57" s="46" t="s">
        <v>216</v>
      </c>
      <c r="B57" s="50" t="s">
        <v>217</v>
      </c>
      <c r="C57" s="46" t="s">
        <v>203</v>
      </c>
      <c r="D57" s="5"/>
      <c r="E57" s="5"/>
      <c r="F57" s="5"/>
    </row>
    <row r="58" spans="1:6" s="1" customFormat="1" ht="30" customHeight="1" x14ac:dyDescent="0.25">
      <c r="A58" s="46" t="s">
        <v>218</v>
      </c>
      <c r="B58" s="50" t="s">
        <v>219</v>
      </c>
      <c r="C58" s="46" t="s">
        <v>203</v>
      </c>
      <c r="D58" s="5"/>
      <c r="E58" s="5"/>
      <c r="F58" s="5"/>
    </row>
    <row r="59" spans="1:6" s="1" customFormat="1" ht="24.95" customHeight="1" x14ac:dyDescent="0.25">
      <c r="A59" s="46" t="s">
        <v>220</v>
      </c>
      <c r="B59" s="50" t="s">
        <v>221</v>
      </c>
      <c r="C59" s="46" t="s">
        <v>200</v>
      </c>
      <c r="D59" s="5"/>
      <c r="E59" s="5"/>
      <c r="F59" s="5"/>
    </row>
    <row r="60" spans="1:6" s="1" customFormat="1" ht="24.95" customHeight="1" x14ac:dyDescent="0.25">
      <c r="A60" s="46" t="s">
        <v>222</v>
      </c>
      <c r="B60" s="50" t="s">
        <v>223</v>
      </c>
      <c r="C60" s="46" t="s">
        <v>200</v>
      </c>
      <c r="D60" s="5"/>
      <c r="E60" s="5"/>
      <c r="F60" s="5"/>
    </row>
    <row r="61" spans="1:6" s="1" customFormat="1" ht="24.95" customHeight="1" x14ac:dyDescent="0.25">
      <c r="A61" s="46" t="s">
        <v>224</v>
      </c>
      <c r="B61" s="50" t="s">
        <v>225</v>
      </c>
      <c r="C61" s="46" t="s">
        <v>203</v>
      </c>
      <c r="D61" s="5"/>
      <c r="E61" s="5"/>
      <c r="F61" s="5"/>
    </row>
    <row r="62" spans="1:6" s="1" customFormat="1" ht="24.95" customHeight="1" x14ac:dyDescent="0.25">
      <c r="A62" s="46" t="s">
        <v>226</v>
      </c>
      <c r="B62" s="50" t="s">
        <v>227</v>
      </c>
      <c r="C62" s="46" t="s">
        <v>195</v>
      </c>
      <c r="D62" s="5"/>
      <c r="E62" s="5"/>
      <c r="F62" s="5"/>
    </row>
    <row r="63" spans="1:6" s="1" customFormat="1" ht="24.95" customHeight="1" x14ac:dyDescent="0.25">
      <c r="A63" s="46" t="s">
        <v>228</v>
      </c>
      <c r="B63" s="50" t="s">
        <v>229</v>
      </c>
      <c r="C63" s="46" t="s">
        <v>195</v>
      </c>
      <c r="D63" s="5"/>
      <c r="E63" s="5"/>
      <c r="F63" s="5"/>
    </row>
    <row r="64" spans="1:6" s="1" customFormat="1" ht="30" customHeight="1" x14ac:dyDescent="0.25">
      <c r="A64" s="46" t="s">
        <v>230</v>
      </c>
      <c r="B64" s="50" t="s">
        <v>231</v>
      </c>
      <c r="C64" s="46" t="s">
        <v>195</v>
      </c>
      <c r="D64" s="5"/>
      <c r="E64" s="5"/>
      <c r="F64" s="5"/>
    </row>
    <row r="65" spans="1:6" s="1" customFormat="1" ht="24.95" customHeight="1" x14ac:dyDescent="0.25">
      <c r="A65" s="46" t="s">
        <v>232</v>
      </c>
      <c r="B65" s="50" t="s">
        <v>233</v>
      </c>
      <c r="C65" s="46" t="s">
        <v>203</v>
      </c>
      <c r="D65" s="5"/>
      <c r="E65" s="5"/>
      <c r="F65" s="5"/>
    </row>
    <row r="66" spans="1:6" s="1" customFormat="1" ht="24.95" customHeight="1" x14ac:dyDescent="0.25">
      <c r="A66" s="46" t="s">
        <v>234</v>
      </c>
      <c r="B66" s="50" t="s">
        <v>235</v>
      </c>
      <c r="C66" s="46" t="s">
        <v>195</v>
      </c>
      <c r="D66" s="5"/>
      <c r="E66" s="5"/>
      <c r="F66" s="5"/>
    </row>
    <row r="67" spans="1:6" s="1" customFormat="1" ht="24.95" customHeight="1" x14ac:dyDescent="0.25">
      <c r="A67" s="46" t="s">
        <v>236</v>
      </c>
      <c r="B67" s="50" t="s">
        <v>237</v>
      </c>
      <c r="C67" s="46" t="s">
        <v>195</v>
      </c>
      <c r="D67" s="5"/>
      <c r="E67" s="5"/>
      <c r="F67" s="5"/>
    </row>
    <row r="68" spans="1:6" s="1" customFormat="1" ht="24.95" customHeight="1" x14ac:dyDescent="0.25">
      <c r="A68" s="46" t="s">
        <v>238</v>
      </c>
      <c r="B68" s="50" t="s">
        <v>239</v>
      </c>
      <c r="C68" s="46" t="s">
        <v>203</v>
      </c>
      <c r="D68" s="5"/>
      <c r="E68" s="5"/>
      <c r="F68" s="5"/>
    </row>
    <row r="69" spans="1:6" s="1" customFormat="1" ht="24.95" customHeight="1" x14ac:dyDescent="0.25">
      <c r="A69" s="46" t="s">
        <v>240</v>
      </c>
      <c r="B69" s="50" t="s">
        <v>241</v>
      </c>
      <c r="C69" s="46" t="s">
        <v>182</v>
      </c>
      <c r="D69" s="5"/>
      <c r="E69" s="5"/>
      <c r="F69" s="5"/>
    </row>
    <row r="70" spans="1:6" s="1" customFormat="1" ht="24.95" customHeight="1" x14ac:dyDescent="0.25">
      <c r="A70" s="46" t="s">
        <v>242</v>
      </c>
      <c r="B70" s="50" t="s">
        <v>243</v>
      </c>
      <c r="C70" s="46" t="s">
        <v>195</v>
      </c>
      <c r="D70" s="5"/>
      <c r="E70" s="5"/>
      <c r="F70" s="5"/>
    </row>
    <row r="71" spans="1:6" s="1" customFormat="1" ht="24.95" customHeight="1" x14ac:dyDescent="0.25">
      <c r="A71" s="46" t="s">
        <v>244</v>
      </c>
      <c r="B71" s="50" t="s">
        <v>245</v>
      </c>
      <c r="C71" s="46" t="s">
        <v>195</v>
      </c>
      <c r="D71" s="5"/>
      <c r="E71" s="5"/>
      <c r="F71" s="5"/>
    </row>
    <row r="72" spans="1:6" s="1" customFormat="1" ht="30" customHeight="1" x14ac:dyDescent="0.25">
      <c r="A72" s="46" t="s">
        <v>246</v>
      </c>
      <c r="B72" s="50" t="s">
        <v>247</v>
      </c>
      <c r="C72" s="46" t="s">
        <v>203</v>
      </c>
      <c r="D72" s="5"/>
      <c r="E72" s="5"/>
      <c r="F72" s="5"/>
    </row>
    <row r="73" spans="1:6" s="1" customFormat="1" ht="30" customHeight="1" x14ac:dyDescent="0.25">
      <c r="A73" s="46" t="s">
        <v>248</v>
      </c>
      <c r="B73" s="50" t="s">
        <v>249</v>
      </c>
      <c r="C73" s="46" t="s">
        <v>200</v>
      </c>
      <c r="D73" s="5"/>
      <c r="E73" s="5"/>
      <c r="F73" s="5"/>
    </row>
    <row r="74" spans="1:6" s="1" customFormat="1" ht="30" customHeight="1" x14ac:dyDescent="0.25">
      <c r="A74" s="46" t="s">
        <v>250</v>
      </c>
      <c r="B74" s="50" t="s">
        <v>251</v>
      </c>
      <c r="C74" s="46" t="s">
        <v>203</v>
      </c>
      <c r="D74" s="5"/>
      <c r="E74" s="5"/>
      <c r="F74" s="5"/>
    </row>
    <row r="75" spans="1:6" s="1" customFormat="1" ht="30" customHeight="1" x14ac:dyDescent="0.25">
      <c r="A75" s="46" t="s">
        <v>252</v>
      </c>
      <c r="B75" s="50" t="s">
        <v>253</v>
      </c>
      <c r="C75" s="46" t="s">
        <v>203</v>
      </c>
      <c r="D75" s="5"/>
      <c r="E75" s="5"/>
      <c r="F75" s="5"/>
    </row>
    <row r="76" spans="1:6" s="1" customFormat="1" ht="30" customHeight="1" x14ac:dyDescent="0.25">
      <c r="A76" s="46" t="s">
        <v>254</v>
      </c>
      <c r="B76" s="50" t="s">
        <v>255</v>
      </c>
      <c r="C76" s="46" t="s">
        <v>195</v>
      </c>
      <c r="D76" s="5"/>
      <c r="E76" s="5"/>
      <c r="F76" s="5"/>
    </row>
    <row r="77" spans="1:6" s="1" customFormat="1" ht="24.95" customHeight="1" x14ac:dyDescent="0.25">
      <c r="A77" s="46" t="s">
        <v>256</v>
      </c>
      <c r="B77" s="50" t="s">
        <v>257</v>
      </c>
      <c r="C77" s="46" t="s">
        <v>195</v>
      </c>
      <c r="D77" s="5"/>
      <c r="E77" s="5"/>
      <c r="F77" s="5"/>
    </row>
    <row r="78" spans="1:6" s="1" customFormat="1" ht="24.95" customHeight="1" x14ac:dyDescent="0.25">
      <c r="A78" s="46" t="s">
        <v>258</v>
      </c>
      <c r="B78" s="50" t="s">
        <v>259</v>
      </c>
      <c r="C78" s="46" t="s">
        <v>195</v>
      </c>
      <c r="D78" s="5"/>
      <c r="E78" s="5"/>
      <c r="F78" s="5"/>
    </row>
    <row r="79" spans="1:6" s="1" customFormat="1" ht="24.95" customHeight="1" x14ac:dyDescent="0.25">
      <c r="A79" s="46" t="s">
        <v>260</v>
      </c>
      <c r="B79" s="50" t="s">
        <v>261</v>
      </c>
      <c r="C79" s="46" t="s">
        <v>182</v>
      </c>
      <c r="D79" s="5"/>
      <c r="E79" s="5"/>
      <c r="F79" s="5"/>
    </row>
    <row r="80" spans="1:6" s="1" customFormat="1" ht="24.95" customHeight="1" x14ac:dyDescent="0.25">
      <c r="A80" s="46" t="s">
        <v>262</v>
      </c>
      <c r="B80" s="50" t="s">
        <v>263</v>
      </c>
      <c r="C80" s="46" t="s">
        <v>182</v>
      </c>
      <c r="D80" s="5"/>
      <c r="E80" s="5"/>
      <c r="F80" s="5"/>
    </row>
    <row r="81" spans="1:6" s="1" customFormat="1" ht="24.95" customHeight="1" x14ac:dyDescent="0.25">
      <c r="A81" s="46" t="s">
        <v>264</v>
      </c>
      <c r="B81" s="50" t="s">
        <v>265</v>
      </c>
      <c r="C81" s="46" t="s">
        <v>182</v>
      </c>
      <c r="D81" s="5"/>
      <c r="E81" s="5"/>
      <c r="F81" s="5"/>
    </row>
    <row r="82" spans="1:6" s="1" customFormat="1" ht="24.95" customHeight="1" x14ac:dyDescent="0.25">
      <c r="A82" s="46" t="s">
        <v>266</v>
      </c>
      <c r="B82" s="50" t="s">
        <v>267</v>
      </c>
      <c r="C82" s="46" t="s">
        <v>203</v>
      </c>
      <c r="D82" s="5"/>
      <c r="E82" s="5"/>
      <c r="F82" s="5"/>
    </row>
    <row r="83" spans="1:6" s="1" customFormat="1" ht="24.95" customHeight="1" x14ac:dyDescent="0.25">
      <c r="A83" s="46" t="s">
        <v>268</v>
      </c>
      <c r="B83" s="50" t="s">
        <v>269</v>
      </c>
      <c r="C83" s="46" t="s">
        <v>203</v>
      </c>
      <c r="D83" s="5"/>
      <c r="E83" s="5"/>
      <c r="F83" s="5"/>
    </row>
    <row r="84" spans="1:6" s="1" customFormat="1" ht="24.95" customHeight="1" x14ac:dyDescent="0.25">
      <c r="A84" s="46" t="s">
        <v>270</v>
      </c>
      <c r="B84" s="50" t="s">
        <v>271</v>
      </c>
      <c r="C84" s="46" t="s">
        <v>195</v>
      </c>
      <c r="D84" s="5"/>
      <c r="E84" s="5"/>
      <c r="F84" s="5"/>
    </row>
    <row r="85" spans="1:6" s="1" customFormat="1" ht="30" customHeight="1" x14ac:dyDescent="0.25">
      <c r="A85" s="46" t="s">
        <v>272</v>
      </c>
      <c r="B85" s="50" t="s">
        <v>273</v>
      </c>
      <c r="C85" s="46" t="s">
        <v>195</v>
      </c>
      <c r="D85" s="5"/>
      <c r="E85" s="5"/>
      <c r="F85" s="5"/>
    </row>
    <row r="86" spans="1:6" s="1" customFormat="1" ht="24.95" customHeight="1" x14ac:dyDescent="0.25">
      <c r="A86" s="46" t="s">
        <v>274</v>
      </c>
      <c r="B86" s="50" t="s">
        <v>275</v>
      </c>
      <c r="C86" s="46" t="s">
        <v>195</v>
      </c>
      <c r="D86" s="5"/>
      <c r="E86" s="5"/>
      <c r="F86" s="5"/>
    </row>
    <row r="87" spans="1:6" s="1" customFormat="1" ht="30" customHeight="1" x14ac:dyDescent="0.25">
      <c r="A87" s="46" t="s">
        <v>276</v>
      </c>
      <c r="B87" s="50" t="s">
        <v>277</v>
      </c>
      <c r="C87" s="46" t="s">
        <v>115</v>
      </c>
      <c r="D87" s="5"/>
      <c r="E87" s="5"/>
      <c r="F87" s="5"/>
    </row>
    <row r="88" spans="1:6" s="1" customFormat="1" ht="24.95" customHeight="1" x14ac:dyDescent="0.25">
      <c r="A88" s="46" t="s">
        <v>278</v>
      </c>
      <c r="B88" s="50" t="s">
        <v>279</v>
      </c>
      <c r="C88" s="46" t="s">
        <v>112</v>
      </c>
      <c r="D88" s="5"/>
      <c r="E88" s="5"/>
      <c r="F88" s="5"/>
    </row>
    <row r="89" spans="1:6" s="1" customFormat="1" ht="24.95" customHeight="1" x14ac:dyDescent="0.25">
      <c r="A89" s="46" t="s">
        <v>280</v>
      </c>
      <c r="B89" s="50" t="s">
        <v>281</v>
      </c>
      <c r="C89" s="46" t="s">
        <v>112</v>
      </c>
      <c r="D89" s="5"/>
      <c r="E89" s="5"/>
      <c r="F89" s="5"/>
    </row>
    <row r="90" spans="1:6" s="1" customFormat="1" ht="24.95" customHeight="1" x14ac:dyDescent="0.25">
      <c r="A90" s="46" t="s">
        <v>282</v>
      </c>
      <c r="B90" s="50" t="s">
        <v>283</v>
      </c>
      <c r="C90" s="46" t="s">
        <v>284</v>
      </c>
      <c r="D90" s="5"/>
      <c r="E90" s="5"/>
      <c r="F90" s="5"/>
    </row>
    <row r="91" spans="1:6" s="1" customFormat="1" ht="24.95" customHeight="1" x14ac:dyDescent="0.25">
      <c r="A91" s="46" t="s">
        <v>285</v>
      </c>
      <c r="B91" s="50" t="s">
        <v>286</v>
      </c>
      <c r="C91" s="46" t="s">
        <v>287</v>
      </c>
      <c r="D91" s="5"/>
      <c r="E91" s="5"/>
      <c r="F91" s="5"/>
    </row>
    <row r="92" spans="1:6" s="1" customFormat="1" ht="30" customHeight="1" x14ac:dyDescent="0.25">
      <c r="A92" s="46" t="s">
        <v>288</v>
      </c>
      <c r="B92" s="50" t="s">
        <v>289</v>
      </c>
      <c r="C92" s="46" t="s">
        <v>112</v>
      </c>
      <c r="D92" s="5"/>
      <c r="E92" s="5"/>
      <c r="F92" s="5"/>
    </row>
    <row r="93" spans="1:6" s="1" customFormat="1" ht="24.95" customHeight="1" x14ac:dyDescent="0.25">
      <c r="A93" s="46" t="s">
        <v>290</v>
      </c>
      <c r="B93" s="50" t="s">
        <v>291</v>
      </c>
      <c r="C93" s="46" t="s">
        <v>287</v>
      </c>
      <c r="D93" s="5"/>
      <c r="E93" s="5"/>
      <c r="F93" s="5"/>
    </row>
    <row r="94" spans="1:6" s="1" customFormat="1" ht="24.95" customHeight="1" x14ac:dyDescent="0.25">
      <c r="A94" s="46" t="s">
        <v>292</v>
      </c>
      <c r="B94" s="50" t="s">
        <v>293</v>
      </c>
      <c r="C94" s="46" t="s">
        <v>294</v>
      </c>
      <c r="D94" s="5"/>
      <c r="E94" s="5"/>
      <c r="F94" s="5"/>
    </row>
    <row r="95" spans="1:6" s="1" customFormat="1" ht="24.95" customHeight="1" x14ac:dyDescent="0.25">
      <c r="A95" s="46" t="s">
        <v>295</v>
      </c>
      <c r="B95" s="50" t="s">
        <v>296</v>
      </c>
      <c r="C95" s="46" t="s">
        <v>297</v>
      </c>
      <c r="D95" s="5"/>
      <c r="E95" s="5"/>
      <c r="F95" s="5"/>
    </row>
    <row r="96" spans="1:6" s="1" customFormat="1" ht="24.95" customHeight="1" x14ac:dyDescent="0.25">
      <c r="A96" s="46" t="s">
        <v>298</v>
      </c>
      <c r="B96" s="50" t="s">
        <v>299</v>
      </c>
      <c r="C96" s="46" t="s">
        <v>300</v>
      </c>
      <c r="D96" s="5"/>
      <c r="E96" s="5"/>
      <c r="F96" s="5"/>
    </row>
    <row r="97" spans="1:6" s="1" customFormat="1" ht="38.25" x14ac:dyDescent="0.25">
      <c r="A97" s="46" t="s">
        <v>301</v>
      </c>
      <c r="B97" s="50" t="s">
        <v>302</v>
      </c>
      <c r="C97" s="46" t="s">
        <v>112</v>
      </c>
      <c r="D97" s="5"/>
      <c r="E97" s="5"/>
      <c r="F97" s="5"/>
    </row>
    <row r="98" spans="1:6" s="1" customFormat="1" ht="24.95" customHeight="1" x14ac:dyDescent="0.25">
      <c r="A98" s="46" t="s">
        <v>303</v>
      </c>
      <c r="B98" s="50" t="s">
        <v>304</v>
      </c>
      <c r="C98" s="46" t="s">
        <v>112</v>
      </c>
      <c r="D98" s="5"/>
      <c r="E98" s="5"/>
      <c r="F98" s="5"/>
    </row>
    <row r="99" spans="1:6" s="1" customFormat="1" ht="24.95" customHeight="1" x14ac:dyDescent="0.25">
      <c r="A99" s="46" t="s">
        <v>305</v>
      </c>
      <c r="B99" s="50" t="s">
        <v>306</v>
      </c>
      <c r="C99" s="46" t="s">
        <v>112</v>
      </c>
      <c r="D99" s="5"/>
      <c r="E99" s="5"/>
      <c r="F99" s="5"/>
    </row>
    <row r="100" spans="1:6" s="1" customFormat="1" ht="30" customHeight="1" x14ac:dyDescent="0.25">
      <c r="A100" s="46" t="s">
        <v>307</v>
      </c>
      <c r="B100" s="50" t="s">
        <v>308</v>
      </c>
      <c r="C100" s="46" t="s">
        <v>112</v>
      </c>
      <c r="D100" s="5"/>
      <c r="E100" s="5"/>
      <c r="F100" s="5"/>
    </row>
    <row r="101" spans="1:6" s="1" customFormat="1" ht="24.95" customHeight="1" x14ac:dyDescent="0.25">
      <c r="A101" s="46" t="s">
        <v>309</v>
      </c>
      <c r="B101" s="50" t="s">
        <v>310</v>
      </c>
      <c r="C101" s="46" t="s">
        <v>311</v>
      </c>
      <c r="D101" s="5"/>
      <c r="E101" s="5"/>
      <c r="F101" s="5"/>
    </row>
    <row r="102" spans="1:6" s="1" customFormat="1" ht="30" customHeight="1" x14ac:dyDescent="0.25">
      <c r="A102" s="46" t="s">
        <v>312</v>
      </c>
      <c r="B102" s="50" t="s">
        <v>313</v>
      </c>
      <c r="C102" s="46" t="s">
        <v>112</v>
      </c>
      <c r="D102" s="5"/>
      <c r="E102" s="5"/>
      <c r="F102" s="5"/>
    </row>
    <row r="103" spans="1:6" s="1" customFormat="1" ht="24.95" customHeight="1" x14ac:dyDescent="0.25">
      <c r="A103" s="46" t="s">
        <v>314</v>
      </c>
      <c r="B103" s="50" t="s">
        <v>315</v>
      </c>
      <c r="C103" s="46" t="s">
        <v>316</v>
      </c>
      <c r="D103" s="5"/>
      <c r="E103" s="5"/>
      <c r="F103" s="5"/>
    </row>
    <row r="104" spans="1:6" s="1" customFormat="1" ht="24.95" customHeight="1" x14ac:dyDescent="0.25">
      <c r="A104" s="46" t="s">
        <v>317</v>
      </c>
      <c r="B104" s="50" t="s">
        <v>318</v>
      </c>
      <c r="C104" s="46" t="s">
        <v>319</v>
      </c>
      <c r="D104" s="5"/>
      <c r="E104" s="5"/>
      <c r="F104" s="5"/>
    </row>
    <row r="105" spans="1:6" s="1" customFormat="1" ht="24.95" customHeight="1" x14ac:dyDescent="0.25">
      <c r="A105" s="46" t="s">
        <v>320</v>
      </c>
      <c r="B105" s="50" t="s">
        <v>321</v>
      </c>
      <c r="C105" s="46" t="s">
        <v>322</v>
      </c>
      <c r="D105" s="5"/>
      <c r="E105" s="5"/>
      <c r="F105" s="5"/>
    </row>
    <row r="106" spans="1:6" s="1" customFormat="1" ht="24.95" customHeight="1" x14ac:dyDescent="0.25">
      <c r="A106" s="46" t="s">
        <v>323</v>
      </c>
      <c r="B106" s="50" t="s">
        <v>324</v>
      </c>
      <c r="C106" s="46" t="s">
        <v>325</v>
      </c>
      <c r="D106" s="5"/>
      <c r="E106" s="5"/>
      <c r="F106" s="5"/>
    </row>
    <row r="107" spans="1:6" s="1" customFormat="1" ht="24.95" customHeight="1" x14ac:dyDescent="0.25">
      <c r="A107" s="46" t="s">
        <v>326</v>
      </c>
      <c r="B107" s="50" t="s">
        <v>327</v>
      </c>
      <c r="C107" s="46" t="s">
        <v>325</v>
      </c>
      <c r="D107" s="5"/>
      <c r="E107" s="5"/>
      <c r="F107" s="5"/>
    </row>
    <row r="108" spans="1:6" s="1" customFormat="1" ht="24.95" customHeight="1" x14ac:dyDescent="0.25">
      <c r="A108" s="46" t="s">
        <v>328</v>
      </c>
      <c r="B108" s="50" t="s">
        <v>329</v>
      </c>
      <c r="C108" s="46" t="s">
        <v>325</v>
      </c>
      <c r="D108" s="5"/>
      <c r="E108" s="5"/>
      <c r="F108" s="5"/>
    </row>
    <row r="109" spans="1:6" s="1" customFormat="1" ht="24.95" customHeight="1" x14ac:dyDescent="0.25">
      <c r="A109" s="46" t="s">
        <v>330</v>
      </c>
      <c r="B109" s="50" t="s">
        <v>331</v>
      </c>
      <c r="C109" s="46" t="s">
        <v>325</v>
      </c>
      <c r="D109" s="5"/>
      <c r="E109" s="5"/>
      <c r="F109" s="5"/>
    </row>
    <row r="110" spans="1:6" s="1" customFormat="1" ht="30" customHeight="1" x14ac:dyDescent="0.25">
      <c r="A110" s="46" t="s">
        <v>332</v>
      </c>
      <c r="B110" s="50" t="s">
        <v>333</v>
      </c>
      <c r="C110" s="46" t="s">
        <v>334</v>
      </c>
      <c r="D110" s="5"/>
      <c r="E110" s="5"/>
      <c r="F110" s="5"/>
    </row>
    <row r="111" spans="1:6" s="1" customFormat="1" ht="30" customHeight="1" x14ac:dyDescent="0.25">
      <c r="A111" s="46" t="s">
        <v>335</v>
      </c>
      <c r="B111" s="50" t="s">
        <v>336</v>
      </c>
      <c r="C111" s="46" t="s">
        <v>337</v>
      </c>
      <c r="D111" s="5"/>
      <c r="E111" s="5"/>
      <c r="F111" s="5"/>
    </row>
    <row r="112" spans="1:6" s="1" customFormat="1" ht="30" customHeight="1" x14ac:dyDescent="0.25">
      <c r="A112" s="46" t="s">
        <v>338</v>
      </c>
      <c r="B112" s="50" t="s">
        <v>339</v>
      </c>
      <c r="C112" s="46" t="s">
        <v>340</v>
      </c>
      <c r="D112" s="5"/>
      <c r="E112" s="5"/>
      <c r="F112" s="5"/>
    </row>
    <row r="113" spans="1:6" s="1" customFormat="1" ht="30" customHeight="1" x14ac:dyDescent="0.25">
      <c r="A113" s="46" t="s">
        <v>341</v>
      </c>
      <c r="B113" s="50" t="s">
        <v>342</v>
      </c>
      <c r="C113" s="46" t="s">
        <v>337</v>
      </c>
      <c r="D113" s="5"/>
      <c r="E113" s="5"/>
      <c r="F113" s="5"/>
    </row>
    <row r="114" spans="1:6" s="1" customFormat="1" ht="24.95" customHeight="1" x14ac:dyDescent="0.25">
      <c r="A114" s="46" t="s">
        <v>343</v>
      </c>
      <c r="B114" s="50" t="s">
        <v>344</v>
      </c>
      <c r="C114" s="46" t="s">
        <v>112</v>
      </c>
      <c r="D114" s="5"/>
      <c r="E114" s="5"/>
      <c r="F114" s="5"/>
    </row>
    <row r="115" spans="1:6" s="1" customFormat="1" ht="24.95" customHeight="1" x14ac:dyDescent="0.25">
      <c r="A115" s="46" t="s">
        <v>345</v>
      </c>
      <c r="B115" s="50" t="s">
        <v>346</v>
      </c>
      <c r="C115" s="46" t="s">
        <v>112</v>
      </c>
      <c r="D115" s="5"/>
      <c r="E115" s="5"/>
      <c r="F115" s="5"/>
    </row>
    <row r="116" spans="1:6" s="1" customFormat="1" ht="24.95" customHeight="1" x14ac:dyDescent="0.25">
      <c r="A116" s="46" t="s">
        <v>347</v>
      </c>
      <c r="B116" s="50" t="s">
        <v>348</v>
      </c>
      <c r="C116" s="46" t="s">
        <v>112</v>
      </c>
      <c r="D116" s="5"/>
      <c r="E116" s="5"/>
      <c r="F116" s="5"/>
    </row>
    <row r="117" spans="1:6" s="1" customFormat="1" ht="30" customHeight="1" x14ac:dyDescent="0.25">
      <c r="A117" s="46" t="s">
        <v>349</v>
      </c>
      <c r="B117" s="50" t="s">
        <v>350</v>
      </c>
      <c r="C117" s="46" t="s">
        <v>195</v>
      </c>
      <c r="D117" s="5"/>
      <c r="E117" s="5"/>
      <c r="F117" s="5"/>
    </row>
    <row r="118" spans="1:6" s="1" customFormat="1" ht="24.95" customHeight="1" x14ac:dyDescent="0.25">
      <c r="A118" s="46" t="s">
        <v>351</v>
      </c>
      <c r="B118" s="50" t="s">
        <v>352</v>
      </c>
      <c r="C118" s="46" t="s">
        <v>195</v>
      </c>
      <c r="D118" s="5"/>
      <c r="E118" s="5"/>
      <c r="F118" s="5"/>
    </row>
    <row r="119" spans="1:6" s="1" customFormat="1" ht="30" customHeight="1" x14ac:dyDescent="0.25">
      <c r="A119" s="46" t="s">
        <v>353</v>
      </c>
      <c r="B119" s="50" t="s">
        <v>354</v>
      </c>
      <c r="C119" s="46" t="s">
        <v>195</v>
      </c>
      <c r="D119" s="5"/>
      <c r="E119" s="5"/>
      <c r="F119" s="5"/>
    </row>
    <row r="120" spans="1:6" s="1" customFormat="1" ht="30" customHeight="1" x14ac:dyDescent="0.25">
      <c r="A120" s="46" t="s">
        <v>355</v>
      </c>
      <c r="B120" s="50" t="s">
        <v>356</v>
      </c>
      <c r="C120" s="46" t="s">
        <v>195</v>
      </c>
      <c r="D120" s="5"/>
      <c r="E120" s="5"/>
      <c r="F120" s="5"/>
    </row>
    <row r="121" spans="1:6" s="1" customFormat="1" ht="40.5" customHeight="1" x14ac:dyDescent="0.25">
      <c r="A121" s="46" t="s">
        <v>357</v>
      </c>
      <c r="B121" s="50" t="s">
        <v>358</v>
      </c>
      <c r="C121" s="46" t="s">
        <v>200</v>
      </c>
      <c r="D121" s="5"/>
      <c r="E121" s="5"/>
      <c r="F121" s="5"/>
    </row>
    <row r="122" spans="1:6" s="1" customFormat="1" ht="40.5" customHeight="1" x14ac:dyDescent="0.25">
      <c r="A122" s="46" t="s">
        <v>359</v>
      </c>
      <c r="B122" s="50" t="s">
        <v>360</v>
      </c>
      <c r="C122" s="46" t="s">
        <v>200</v>
      </c>
      <c r="D122" s="5"/>
      <c r="E122" s="5"/>
      <c r="F122" s="5"/>
    </row>
    <row r="123" spans="1:6" s="1" customFormat="1" ht="40.5" customHeight="1" x14ac:dyDescent="0.25">
      <c r="A123" s="46" t="s">
        <v>361</v>
      </c>
      <c r="B123" s="50" t="s">
        <v>362</v>
      </c>
      <c r="C123" s="46" t="s">
        <v>182</v>
      </c>
      <c r="D123" s="5"/>
      <c r="E123" s="5"/>
      <c r="F123" s="5"/>
    </row>
    <row r="124" spans="1:6" s="1" customFormat="1" ht="24.95" customHeight="1" x14ac:dyDescent="0.25">
      <c r="A124" s="46" t="s">
        <v>363</v>
      </c>
      <c r="B124" s="50" t="s">
        <v>364</v>
      </c>
      <c r="C124" s="46" t="s">
        <v>195</v>
      </c>
      <c r="D124" s="5"/>
      <c r="E124" s="5"/>
      <c r="F124" s="5"/>
    </row>
    <row r="125" spans="1:6" s="1" customFormat="1" ht="24.95" customHeight="1" x14ac:dyDescent="0.25">
      <c r="A125" s="46" t="s">
        <v>365</v>
      </c>
      <c r="B125" s="50" t="s">
        <v>366</v>
      </c>
      <c r="C125" s="46" t="s">
        <v>195</v>
      </c>
      <c r="D125" s="5"/>
      <c r="E125" s="5"/>
      <c r="F125" s="5"/>
    </row>
    <row r="126" spans="1:6" s="1" customFormat="1" ht="24.95" customHeight="1" x14ac:dyDescent="0.25">
      <c r="A126" s="46" t="s">
        <v>367</v>
      </c>
      <c r="B126" s="50" t="s">
        <v>368</v>
      </c>
      <c r="C126" s="46" t="s">
        <v>200</v>
      </c>
      <c r="D126" s="5"/>
      <c r="E126" s="5"/>
      <c r="F126" s="5"/>
    </row>
    <row r="127" spans="1:6" s="1" customFormat="1" ht="24.95" customHeight="1" x14ac:dyDescent="0.25">
      <c r="A127" s="46" t="s">
        <v>369</v>
      </c>
      <c r="B127" s="50" t="s">
        <v>370</v>
      </c>
      <c r="C127" s="46" t="s">
        <v>200</v>
      </c>
      <c r="D127" s="5"/>
      <c r="E127" s="5"/>
      <c r="F127" s="5"/>
    </row>
    <row r="128" spans="1:6" s="1" customFormat="1" ht="24.95" customHeight="1" x14ac:dyDescent="0.25">
      <c r="A128" s="46" t="s">
        <v>371</v>
      </c>
      <c r="B128" s="50" t="s">
        <v>372</v>
      </c>
      <c r="C128" s="46" t="s">
        <v>200</v>
      </c>
      <c r="D128" s="5"/>
      <c r="E128" s="5"/>
      <c r="F128" s="5"/>
    </row>
    <row r="129" spans="1:6" s="1" customFormat="1" ht="24.95" customHeight="1" x14ac:dyDescent="0.25">
      <c r="A129" s="46" t="s">
        <v>373</v>
      </c>
      <c r="B129" s="50" t="s">
        <v>374</v>
      </c>
      <c r="C129" s="46" t="s">
        <v>182</v>
      </c>
      <c r="D129" s="5"/>
      <c r="E129" s="5"/>
      <c r="F129" s="5"/>
    </row>
    <row r="130" spans="1:6" s="1" customFormat="1" ht="24.95" customHeight="1" x14ac:dyDescent="0.25">
      <c r="A130" s="46" t="s">
        <v>375</v>
      </c>
      <c r="B130" s="50" t="s">
        <v>376</v>
      </c>
      <c r="C130" s="46" t="s">
        <v>200</v>
      </c>
      <c r="D130" s="5"/>
      <c r="E130" s="5"/>
      <c r="F130" s="5"/>
    </row>
    <row r="131" spans="1:6" s="1" customFormat="1" ht="24.95" customHeight="1" x14ac:dyDescent="0.25">
      <c r="A131" s="46" t="s">
        <v>377</v>
      </c>
      <c r="B131" s="50" t="s">
        <v>378</v>
      </c>
      <c r="C131" s="46" t="s">
        <v>203</v>
      </c>
      <c r="D131" s="5"/>
      <c r="E131" s="5"/>
      <c r="F131" s="5"/>
    </row>
    <row r="132" spans="1:6" s="1" customFormat="1" ht="24.95" customHeight="1" x14ac:dyDescent="0.25">
      <c r="A132" s="46" t="s">
        <v>379</v>
      </c>
      <c r="B132" s="50" t="s">
        <v>380</v>
      </c>
      <c r="C132" s="46" t="s">
        <v>112</v>
      </c>
      <c r="D132" s="5"/>
      <c r="E132" s="5"/>
      <c r="F132" s="5"/>
    </row>
    <row r="133" spans="1:6" s="1" customFormat="1" ht="24.95" customHeight="1" x14ac:dyDescent="0.25">
      <c r="A133" s="46" t="s">
        <v>381</v>
      </c>
      <c r="B133" s="50" t="s">
        <v>382</v>
      </c>
      <c r="C133" s="46" t="s">
        <v>112</v>
      </c>
      <c r="D133" s="5"/>
      <c r="E133" s="5"/>
      <c r="F133" s="5"/>
    </row>
    <row r="134" spans="1:6" s="1" customFormat="1" ht="24.95" customHeight="1" x14ac:dyDescent="0.25">
      <c r="A134" s="46" t="s">
        <v>383</v>
      </c>
      <c r="B134" s="50" t="s">
        <v>384</v>
      </c>
      <c r="C134" s="46" t="s">
        <v>112</v>
      </c>
      <c r="D134" s="5"/>
      <c r="E134" s="5"/>
      <c r="F134" s="5"/>
    </row>
    <row r="135" spans="1:6" s="1" customFormat="1" ht="24.95" customHeight="1" x14ac:dyDescent="0.25">
      <c r="A135" s="46" t="s">
        <v>385</v>
      </c>
      <c r="B135" s="50" t="s">
        <v>386</v>
      </c>
      <c r="C135" s="46" t="s">
        <v>112</v>
      </c>
      <c r="D135" s="5"/>
      <c r="E135" s="5"/>
      <c r="F135" s="5"/>
    </row>
    <row r="136" spans="1:6" s="1" customFormat="1" ht="24.95" customHeight="1" x14ac:dyDescent="0.25">
      <c r="A136" s="46" t="s">
        <v>387</v>
      </c>
      <c r="B136" s="50" t="s">
        <v>388</v>
      </c>
      <c r="C136" s="46" t="s">
        <v>112</v>
      </c>
      <c r="D136" s="5"/>
      <c r="E136" s="5"/>
      <c r="F136" s="5"/>
    </row>
    <row r="137" spans="1:6" s="1" customFormat="1" ht="24.95" customHeight="1" x14ac:dyDescent="0.25">
      <c r="A137" s="46" t="s">
        <v>389</v>
      </c>
      <c r="B137" s="50" t="s">
        <v>390</v>
      </c>
      <c r="C137" s="46" t="s">
        <v>112</v>
      </c>
      <c r="D137" s="5"/>
      <c r="E137" s="5"/>
      <c r="F137" s="5"/>
    </row>
    <row r="138" spans="1:6" s="1" customFormat="1" ht="78" customHeight="1" x14ac:dyDescent="0.25">
      <c r="A138" s="46"/>
      <c r="B138" s="36" t="s">
        <v>62</v>
      </c>
      <c r="C138" s="46" t="s">
        <v>404</v>
      </c>
      <c r="D138" s="5"/>
      <c r="E138" s="5"/>
      <c r="F138" s="5"/>
    </row>
    <row r="139" spans="1:6" s="1" customFormat="1" ht="75.75" customHeight="1" x14ac:dyDescent="0.25">
      <c r="A139" s="46"/>
      <c r="B139" s="36" t="s">
        <v>63</v>
      </c>
      <c r="C139" s="46" t="s">
        <v>405</v>
      </c>
      <c r="D139" s="5"/>
      <c r="E139" s="5"/>
      <c r="F139" s="5"/>
    </row>
    <row r="140" spans="1:6" s="1" customFormat="1" ht="63" customHeight="1" x14ac:dyDescent="0.25">
      <c r="A140" s="46"/>
      <c r="B140" s="36" t="s">
        <v>64</v>
      </c>
      <c r="C140" s="46" t="s">
        <v>406</v>
      </c>
      <c r="D140" s="5"/>
      <c r="E140" s="5"/>
      <c r="F140" s="5"/>
    </row>
    <row r="141" spans="1:6" s="1" customFormat="1" ht="63.75" customHeight="1" x14ac:dyDescent="0.25">
      <c r="A141" s="46"/>
      <c r="B141" s="36" t="s">
        <v>65</v>
      </c>
      <c r="C141" s="46" t="s">
        <v>407</v>
      </c>
      <c r="D141" s="5"/>
      <c r="E141" s="5"/>
      <c r="F141" s="5"/>
    </row>
    <row r="142" spans="1:6" s="1" customFormat="1" ht="83.25" customHeight="1" x14ac:dyDescent="0.25">
      <c r="A142" s="46"/>
      <c r="B142" s="39" t="s">
        <v>66</v>
      </c>
      <c r="C142" s="46" t="s">
        <v>408</v>
      </c>
      <c r="D142" s="5"/>
      <c r="E142" s="5"/>
      <c r="F142" s="5"/>
    </row>
    <row r="143" spans="1:6" s="1" customFormat="1" ht="68.25" customHeight="1" x14ac:dyDescent="0.25">
      <c r="A143" s="34"/>
      <c r="B143" s="39" t="s">
        <v>69</v>
      </c>
      <c r="C143" s="46" t="s">
        <v>399</v>
      </c>
      <c r="D143" s="5"/>
      <c r="E143" s="5"/>
      <c r="F143" s="5"/>
    </row>
    <row r="144" spans="1:6" s="1" customFormat="1" ht="75.75" customHeight="1" x14ac:dyDescent="0.25">
      <c r="A144" s="34"/>
      <c r="B144" s="36" t="s">
        <v>75</v>
      </c>
      <c r="C144" s="92" t="s">
        <v>400</v>
      </c>
      <c r="D144" s="5"/>
      <c r="E144" s="5"/>
      <c r="F144" s="5"/>
    </row>
    <row r="145" spans="1:6" s="1" customFormat="1" ht="77.25" customHeight="1" x14ac:dyDescent="0.25">
      <c r="A145" s="34"/>
      <c r="B145" s="36" t="s">
        <v>76</v>
      </c>
      <c r="C145" s="92"/>
      <c r="D145" s="5"/>
      <c r="E145" s="5"/>
      <c r="F145" s="5"/>
    </row>
    <row r="146" spans="1:6" s="1" customFormat="1" ht="66" customHeight="1" x14ac:dyDescent="0.25">
      <c r="A146" s="34"/>
      <c r="B146" s="36" t="s">
        <v>77</v>
      </c>
      <c r="C146" s="92"/>
      <c r="D146" s="5"/>
      <c r="E146" s="5"/>
      <c r="F146" s="5"/>
    </row>
    <row r="147" spans="1:6" s="1" customFormat="1" ht="38.25" x14ac:dyDescent="0.25">
      <c r="A147" s="34"/>
      <c r="B147" s="36" t="s">
        <v>87</v>
      </c>
      <c r="C147" s="46" t="s">
        <v>401</v>
      </c>
      <c r="D147" s="5"/>
      <c r="E147" s="5"/>
      <c r="F147" s="5"/>
    </row>
    <row r="148" spans="1:6" s="1" customFormat="1" ht="57.75" customHeight="1" x14ac:dyDescent="0.25">
      <c r="A148" s="34"/>
      <c r="B148" s="36" t="s">
        <v>88</v>
      </c>
      <c r="C148" s="46" t="s">
        <v>402</v>
      </c>
      <c r="D148" s="5"/>
      <c r="E148" s="5"/>
      <c r="F148" s="5"/>
    </row>
    <row r="149" spans="1:6" s="1" customFormat="1" ht="52.5" customHeight="1" x14ac:dyDescent="0.25">
      <c r="A149" s="34"/>
      <c r="B149" s="36" t="s">
        <v>89</v>
      </c>
      <c r="C149" s="46" t="s">
        <v>403</v>
      </c>
      <c r="D149" s="5"/>
      <c r="E149" s="5"/>
      <c r="F149" s="5"/>
    </row>
    <row r="150" spans="1:6" s="1" customFormat="1" ht="15" x14ac:dyDescent="0.25">
      <c r="A150" s="93" t="s">
        <v>391</v>
      </c>
      <c r="B150" s="93"/>
      <c r="C150" s="93"/>
      <c r="D150" s="5"/>
      <c r="E150" s="5"/>
      <c r="F150" s="5"/>
    </row>
    <row r="151" spans="1:6" s="1" customFormat="1" ht="89.25" x14ac:dyDescent="0.25">
      <c r="A151" s="51" t="s">
        <v>392</v>
      </c>
      <c r="B151" s="50" t="s">
        <v>393</v>
      </c>
      <c r="C151" s="47" t="s">
        <v>112</v>
      </c>
      <c r="D151" s="5"/>
      <c r="E151" s="5"/>
      <c r="F151" s="5"/>
    </row>
    <row r="152" spans="1:6" s="1" customFormat="1" ht="15" x14ac:dyDescent="0.25">
      <c r="A152" s="93" t="s">
        <v>394</v>
      </c>
      <c r="B152" s="93"/>
      <c r="C152" s="93"/>
      <c r="D152" s="5"/>
      <c r="E152" s="5"/>
      <c r="F152" s="5"/>
    </row>
    <row r="153" spans="1:6" s="1" customFormat="1" ht="24.95" customHeight="1" x14ac:dyDescent="0.25">
      <c r="A153" s="51">
        <v>230</v>
      </c>
      <c r="B153" s="50" t="s">
        <v>395</v>
      </c>
      <c r="C153" s="47" t="s">
        <v>112</v>
      </c>
      <c r="D153" s="5"/>
      <c r="E153" s="5"/>
      <c r="F153" s="5"/>
    </row>
    <row r="154" spans="1:6" s="1" customFormat="1" ht="15" x14ac:dyDescent="0.25">
      <c r="A154" s="93" t="s">
        <v>396</v>
      </c>
      <c r="B154" s="93"/>
      <c r="C154" s="93"/>
      <c r="D154" s="5"/>
      <c r="E154" s="5"/>
      <c r="F154" s="5"/>
    </row>
    <row r="155" spans="1:6" s="1" customFormat="1" ht="76.5" x14ac:dyDescent="0.25">
      <c r="A155" s="51" t="s">
        <v>397</v>
      </c>
      <c r="B155" s="50" t="s">
        <v>398</v>
      </c>
      <c r="C155" s="47" t="s">
        <v>112</v>
      </c>
      <c r="D155" s="5"/>
      <c r="E155" s="5"/>
      <c r="F155" s="5"/>
    </row>
  </sheetData>
  <mergeCells count="9">
    <mergeCell ref="C144:C146"/>
    <mergeCell ref="A150:C150"/>
    <mergeCell ref="A152:C152"/>
    <mergeCell ref="A154:C154"/>
    <mergeCell ref="A2:C2"/>
    <mergeCell ref="A4:C4"/>
    <mergeCell ref="A5:C5"/>
    <mergeCell ref="A8:C8"/>
    <mergeCell ref="A9:C9"/>
  </mergeCells>
  <pageMargins left="0.70866141732283472" right="0.70866141732283472" top="0.74803149606299213" bottom="0.74803149606299213" header="0.31496062992125984" footer="0.31496062992125984"/>
  <pageSetup paperSize="9" scale="88" fitToHeight="90" orientation="landscape" r:id="rId1"/>
  <headerFooter>
    <oddFooter>Страница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299"/>
  <sheetViews>
    <sheetView zoomScale="75" zoomScaleNormal="75" workbookViewId="0">
      <pane xSplit="1" ySplit="5" topLeftCell="B6" activePane="bottomRight" state="frozenSplit"/>
      <selection pane="topRight" activeCell="C1" sqref="C1"/>
      <selection pane="bottomLeft" activeCell="A8" sqref="A8"/>
      <selection pane="bottomRight" activeCell="O13" sqref="O13"/>
    </sheetView>
  </sheetViews>
  <sheetFormatPr defaultRowHeight="15" x14ac:dyDescent="0.25"/>
  <cols>
    <col min="1" max="1" width="45.5703125" style="19" customWidth="1"/>
    <col min="2" max="2" width="14" style="16" customWidth="1"/>
    <col min="3" max="3" width="16" style="16" customWidth="1"/>
    <col min="4" max="4" width="16.42578125" style="16" customWidth="1"/>
    <col min="5" max="5" width="14.5703125" style="16" customWidth="1"/>
    <col min="6" max="6" width="15.42578125" style="16" customWidth="1"/>
    <col min="7" max="7" width="16.7109375" style="16" customWidth="1"/>
    <col min="8" max="8" width="15.7109375" style="16" customWidth="1"/>
    <col min="9" max="9" width="18" style="20" customWidth="1"/>
    <col min="10" max="10" width="28.140625" style="2" customWidth="1"/>
    <col min="11" max="11" width="9.140625" style="16" customWidth="1"/>
    <col min="12" max="16384" width="9.140625" style="16"/>
  </cols>
  <sheetData>
    <row r="2" spans="1:10" x14ac:dyDescent="0.25">
      <c r="A2" s="97" t="s">
        <v>423</v>
      </c>
      <c r="B2" s="97"/>
      <c r="C2" s="97"/>
      <c r="D2" s="97"/>
      <c r="E2" s="97"/>
      <c r="F2" s="97"/>
      <c r="G2" s="97"/>
      <c r="H2" s="97"/>
      <c r="I2" s="97"/>
      <c r="J2" s="97"/>
    </row>
    <row r="4" spans="1:10" ht="45.75" customHeight="1" x14ac:dyDescent="0.25">
      <c r="A4" s="98" t="s">
        <v>411</v>
      </c>
      <c r="B4" s="100" t="s">
        <v>422</v>
      </c>
      <c r="C4" s="100"/>
      <c r="D4" s="100"/>
      <c r="E4" s="100"/>
      <c r="F4" s="100"/>
      <c r="G4" s="100"/>
      <c r="H4" s="100"/>
      <c r="I4" s="100"/>
      <c r="J4" s="99" t="s">
        <v>412</v>
      </c>
    </row>
    <row r="5" spans="1:10" ht="30.75" x14ac:dyDescent="0.25">
      <c r="A5" s="98"/>
      <c r="B5" s="21" t="s">
        <v>100</v>
      </c>
      <c r="C5" s="21" t="s">
        <v>101</v>
      </c>
      <c r="D5" s="21" t="s">
        <v>413</v>
      </c>
      <c r="E5" s="21" t="s">
        <v>102</v>
      </c>
      <c r="F5" s="21" t="s">
        <v>103</v>
      </c>
      <c r="G5" s="21" t="s">
        <v>104</v>
      </c>
      <c r="H5" s="21" t="s">
        <v>414</v>
      </c>
      <c r="I5" s="22" t="s">
        <v>105</v>
      </c>
      <c r="J5" s="99"/>
    </row>
    <row r="6" spans="1:10" s="20" customFormat="1" ht="28.5" customHeight="1" x14ac:dyDescent="0.25">
      <c r="A6" s="23" t="s">
        <v>415</v>
      </c>
      <c r="B6" s="24">
        <v>4960.5689999999995</v>
      </c>
      <c r="C6" s="24">
        <v>33360.151000000005</v>
      </c>
      <c r="D6" s="24">
        <v>38320.720000000008</v>
      </c>
      <c r="E6" s="24">
        <v>62828.164000000004</v>
      </c>
      <c r="F6" s="24">
        <v>196155.87588051998</v>
      </c>
      <c r="G6" s="24">
        <v>110960.42199999999</v>
      </c>
      <c r="H6" s="24">
        <v>369944.46188051999</v>
      </c>
      <c r="I6" s="24">
        <v>408265.18188051996</v>
      </c>
      <c r="J6" s="3"/>
    </row>
    <row r="7" spans="1:10" s="20" customFormat="1" ht="26.25" customHeight="1" x14ac:dyDescent="0.25">
      <c r="A7" s="98" t="s">
        <v>416</v>
      </c>
      <c r="B7" s="26">
        <v>2264.8669999999997</v>
      </c>
      <c r="C7" s="26">
        <v>6829.8179999999993</v>
      </c>
      <c r="D7" s="26">
        <v>9094.6849999999995</v>
      </c>
      <c r="E7" s="26">
        <v>6420.1730000000007</v>
      </c>
      <c r="F7" s="26">
        <v>9182.6059999999998</v>
      </c>
      <c r="G7" s="26">
        <v>87772.26</v>
      </c>
      <c r="H7" s="26">
        <v>103375.03899999999</v>
      </c>
      <c r="I7" s="26">
        <v>112469.72399999999</v>
      </c>
      <c r="J7" s="10" t="s">
        <v>417</v>
      </c>
    </row>
    <row r="8" spans="1:10" ht="53.25" customHeight="1" x14ac:dyDescent="0.25">
      <c r="A8" s="98"/>
      <c r="B8" s="26">
        <v>2264.8669999999997</v>
      </c>
      <c r="C8" s="26">
        <v>6829.8179999999993</v>
      </c>
      <c r="D8" s="26">
        <v>9094.6849999999995</v>
      </c>
      <c r="E8" s="26">
        <v>0</v>
      </c>
      <c r="F8" s="26">
        <v>7021.652</v>
      </c>
      <c r="G8" s="26">
        <v>0</v>
      </c>
      <c r="H8" s="26">
        <v>7021.652</v>
      </c>
      <c r="I8" s="26">
        <v>16116.337</v>
      </c>
      <c r="J8" s="10" t="s">
        <v>52</v>
      </c>
    </row>
    <row r="9" spans="1:10" ht="54.75" customHeight="1" x14ac:dyDescent="0.25">
      <c r="A9" s="98"/>
      <c r="B9" s="26"/>
      <c r="C9" s="26"/>
      <c r="D9" s="26">
        <v>0</v>
      </c>
      <c r="E9" s="26">
        <v>6420.1730000000007</v>
      </c>
      <c r="F9" s="26">
        <v>2160.9539999999997</v>
      </c>
      <c r="G9" s="26">
        <v>87772.26</v>
      </c>
      <c r="H9" s="26">
        <v>96353.386999999988</v>
      </c>
      <c r="I9" s="26">
        <v>96353.386999999988</v>
      </c>
      <c r="J9" s="10" t="s">
        <v>53</v>
      </c>
    </row>
    <row r="10" spans="1:10" ht="81.75" customHeight="1" x14ac:dyDescent="0.25">
      <c r="A10" s="58" t="s">
        <v>418</v>
      </c>
      <c r="B10" s="26">
        <v>0</v>
      </c>
      <c r="C10" s="26">
        <v>0</v>
      </c>
      <c r="D10" s="26">
        <v>0</v>
      </c>
      <c r="E10" s="26">
        <v>0</v>
      </c>
      <c r="F10" s="26">
        <v>18691.927</v>
      </c>
      <c r="G10" s="26">
        <v>0</v>
      </c>
      <c r="H10" s="26">
        <v>18691.927</v>
      </c>
      <c r="I10" s="26">
        <v>18691.927</v>
      </c>
      <c r="J10" s="10" t="s">
        <v>52</v>
      </c>
    </row>
    <row r="11" spans="1:10" s="20" customFormat="1" ht="36.75" customHeight="1" x14ac:dyDescent="0.25">
      <c r="A11" s="98" t="s">
        <v>419</v>
      </c>
      <c r="B11" s="26">
        <v>2695.7020000000002</v>
      </c>
      <c r="C11" s="26">
        <v>26402.959000000003</v>
      </c>
      <c r="D11" s="26">
        <v>29098.661000000004</v>
      </c>
      <c r="E11" s="26">
        <v>56407.991000000002</v>
      </c>
      <c r="F11" s="26">
        <v>168210.89588051999</v>
      </c>
      <c r="G11" s="26">
        <v>23188.162</v>
      </c>
      <c r="H11" s="26">
        <v>247807.04888052001</v>
      </c>
      <c r="I11" s="26">
        <v>276905.70988052001</v>
      </c>
      <c r="J11" s="10" t="s">
        <v>417</v>
      </c>
    </row>
    <row r="12" spans="1:10" ht="47.25" customHeight="1" x14ac:dyDescent="0.25">
      <c r="A12" s="98"/>
      <c r="B12" s="26">
        <v>2695.7020000000002</v>
      </c>
      <c r="C12" s="26">
        <v>26402.959000000003</v>
      </c>
      <c r="D12" s="26">
        <v>29098.661000000004</v>
      </c>
      <c r="E12" s="26">
        <v>14759.156999999999</v>
      </c>
      <c r="F12" s="26">
        <v>90516.824880519998</v>
      </c>
      <c r="G12" s="26">
        <v>6103.03</v>
      </c>
      <c r="H12" s="26">
        <v>111379.01188052</v>
      </c>
      <c r="I12" s="26">
        <v>140477.67288052</v>
      </c>
      <c r="J12" s="10" t="s">
        <v>52</v>
      </c>
    </row>
    <row r="13" spans="1:10" ht="51.75" customHeight="1" x14ac:dyDescent="0.25">
      <c r="A13" s="98"/>
      <c r="B13" s="26"/>
      <c r="C13" s="26"/>
      <c r="D13" s="26"/>
      <c r="E13" s="26">
        <v>41648.834000000003</v>
      </c>
      <c r="F13" s="26">
        <v>77694.070999999996</v>
      </c>
      <c r="G13" s="26">
        <v>17085.132000000001</v>
      </c>
      <c r="H13" s="26">
        <v>136428.03700000001</v>
      </c>
      <c r="I13" s="26">
        <v>136428.03700000001</v>
      </c>
      <c r="J13" s="10" t="s">
        <v>53</v>
      </c>
    </row>
    <row r="14" spans="1:10" ht="83.25" customHeight="1" x14ac:dyDescent="0.25">
      <c r="A14" s="58" t="s">
        <v>420</v>
      </c>
      <c r="B14" s="26">
        <v>0</v>
      </c>
      <c r="C14" s="26">
        <v>127.374</v>
      </c>
      <c r="D14" s="26">
        <v>127.374</v>
      </c>
      <c r="E14" s="26">
        <v>0</v>
      </c>
      <c r="F14" s="26">
        <v>70.447000000000003</v>
      </c>
      <c r="G14" s="26">
        <v>0</v>
      </c>
      <c r="H14" s="26">
        <v>70.447000000000003</v>
      </c>
      <c r="I14" s="26">
        <v>197.821</v>
      </c>
      <c r="J14" s="10" t="s">
        <v>52</v>
      </c>
    </row>
    <row r="15" spans="1:10" s="20" customFormat="1" ht="29.25" customHeight="1" x14ac:dyDescent="0.25">
      <c r="A15" s="23" t="s">
        <v>415</v>
      </c>
      <c r="B15" s="24">
        <v>4960.5689999999995</v>
      </c>
      <c r="C15" s="24">
        <v>33360.151000000005</v>
      </c>
      <c r="D15" s="24">
        <v>38320.720000000008</v>
      </c>
      <c r="E15" s="24">
        <v>62828.164000000004</v>
      </c>
      <c r="F15" s="24">
        <v>196155.87588051998</v>
      </c>
      <c r="G15" s="24">
        <v>110960.42199999999</v>
      </c>
      <c r="H15" s="24">
        <v>369944.46188051999</v>
      </c>
      <c r="I15" s="24">
        <v>408265.18188051996</v>
      </c>
      <c r="J15" s="24"/>
    </row>
    <row r="16" spans="1:10" s="20" customFormat="1" ht="35.25" customHeight="1" x14ac:dyDescent="0.25">
      <c r="A16" s="9" t="s">
        <v>52</v>
      </c>
      <c r="B16" s="26">
        <v>4960.5689999999995</v>
      </c>
      <c r="C16" s="26">
        <v>33360.151000000005</v>
      </c>
      <c r="D16" s="26">
        <v>38320.720000000008</v>
      </c>
      <c r="E16" s="26">
        <v>14759.156999999999</v>
      </c>
      <c r="F16" s="26">
        <v>116300.85088052</v>
      </c>
      <c r="G16" s="26">
        <v>6103.03</v>
      </c>
      <c r="H16" s="26">
        <v>137163.03788051999</v>
      </c>
      <c r="I16" s="26">
        <v>175483.75788051999</v>
      </c>
      <c r="J16" s="24"/>
    </row>
    <row r="17" spans="1:10" s="20" customFormat="1" ht="34.5" customHeight="1" x14ac:dyDescent="0.25">
      <c r="A17" s="9" t="s">
        <v>53</v>
      </c>
      <c r="B17" s="26">
        <v>0</v>
      </c>
      <c r="C17" s="26">
        <v>0</v>
      </c>
      <c r="D17" s="26">
        <v>0</v>
      </c>
      <c r="E17" s="26">
        <v>48069.007000000005</v>
      </c>
      <c r="F17" s="26">
        <v>79855.024999999994</v>
      </c>
      <c r="G17" s="26">
        <v>104857.39199999999</v>
      </c>
      <c r="H17" s="26">
        <v>232781.424</v>
      </c>
      <c r="I17" s="26">
        <v>232781.424</v>
      </c>
      <c r="J17" s="24"/>
    </row>
    <row r="18" spans="1:10" s="20" customFormat="1" ht="15.75" customHeight="1" x14ac:dyDescent="0.25">
      <c r="A18" s="32"/>
      <c r="B18" s="28"/>
      <c r="C18" s="28"/>
      <c r="D18" s="28"/>
      <c r="E18" s="28"/>
      <c r="F18" s="28"/>
      <c r="G18" s="28"/>
      <c r="H18" s="28"/>
      <c r="I18" s="28"/>
      <c r="J18" s="31"/>
    </row>
    <row r="19" spans="1:10" s="20" customFormat="1" ht="12.75" customHeight="1" x14ac:dyDescent="0.25">
      <c r="A19" s="101" t="s">
        <v>421</v>
      </c>
      <c r="B19" s="101"/>
      <c r="C19" s="101"/>
      <c r="D19" s="101"/>
      <c r="E19" s="101"/>
      <c r="F19" s="101"/>
      <c r="G19" s="101"/>
      <c r="H19" s="101"/>
      <c r="I19" s="101"/>
      <c r="J19" s="101"/>
    </row>
    <row r="20" spans="1:10" s="20" customFormat="1" ht="12.75" customHeight="1" x14ac:dyDescent="0.25">
      <c r="A20" s="64"/>
      <c r="B20" s="64"/>
      <c r="C20" s="64"/>
      <c r="D20" s="64"/>
      <c r="E20" s="64"/>
      <c r="F20" s="64"/>
      <c r="G20" s="64"/>
      <c r="H20" s="64"/>
      <c r="I20" s="64"/>
      <c r="J20" s="64"/>
    </row>
    <row r="21" spans="1:10" x14ac:dyDescent="0.25">
      <c r="A21" s="27"/>
      <c r="B21" s="28"/>
      <c r="C21" s="28"/>
      <c r="D21" s="28"/>
      <c r="E21" s="28"/>
      <c r="F21" s="28"/>
      <c r="G21" s="28"/>
      <c r="H21" s="28"/>
      <c r="I21" s="31"/>
      <c r="J21" s="29"/>
    </row>
    <row r="22" spans="1:10" x14ac:dyDescent="0.25">
      <c r="B22" s="18"/>
      <c r="C22" s="18"/>
      <c r="D22" s="18"/>
      <c r="E22" s="18"/>
      <c r="F22" s="18"/>
      <c r="G22" s="18"/>
      <c r="H22" s="18"/>
      <c r="I22" s="25"/>
      <c r="J22" s="30"/>
    </row>
    <row r="23" spans="1:10" x14ac:dyDescent="0.25">
      <c r="B23" s="18"/>
      <c r="C23" s="18"/>
      <c r="D23" s="18"/>
      <c r="E23" s="18"/>
      <c r="F23" s="18"/>
      <c r="G23" s="18"/>
      <c r="H23" s="18"/>
      <c r="I23" s="25"/>
      <c r="J23" s="30"/>
    </row>
    <row r="24" spans="1:10" x14ac:dyDescent="0.25">
      <c r="B24" s="18"/>
      <c r="C24" s="18"/>
      <c r="D24" s="18"/>
      <c r="E24" s="18"/>
      <c r="F24" s="18"/>
      <c r="G24" s="18"/>
      <c r="H24" s="18"/>
      <c r="I24" s="25"/>
      <c r="J24" s="30"/>
    </row>
    <row r="25" spans="1:10" x14ac:dyDescent="0.25">
      <c r="B25" s="18"/>
      <c r="C25" s="18"/>
      <c r="D25" s="18"/>
      <c r="E25" s="18"/>
      <c r="F25" s="18"/>
      <c r="G25" s="18"/>
      <c r="H25" s="18"/>
      <c r="I25" s="25"/>
      <c r="J25" s="30"/>
    </row>
    <row r="26" spans="1:10" x14ac:dyDescent="0.25">
      <c r="B26" s="18"/>
      <c r="C26" s="18"/>
      <c r="D26" s="18"/>
      <c r="E26" s="18"/>
      <c r="F26" s="18"/>
      <c r="G26" s="18"/>
      <c r="H26" s="18"/>
      <c r="I26" s="25"/>
      <c r="J26" s="30"/>
    </row>
    <row r="27" spans="1:10" x14ac:dyDescent="0.25">
      <c r="B27" s="18"/>
      <c r="C27" s="18"/>
      <c r="D27" s="18"/>
      <c r="E27" s="18"/>
      <c r="F27" s="18"/>
      <c r="G27" s="18"/>
      <c r="H27" s="18"/>
      <c r="I27" s="25"/>
      <c r="J27" s="30"/>
    </row>
    <row r="28" spans="1:10" x14ac:dyDescent="0.25">
      <c r="B28" s="18"/>
      <c r="C28" s="18"/>
      <c r="D28" s="18"/>
      <c r="E28" s="18"/>
      <c r="F28" s="18"/>
      <c r="G28" s="18"/>
      <c r="H28" s="18"/>
      <c r="I28" s="25"/>
      <c r="J28" s="30"/>
    </row>
    <row r="29" spans="1:10" x14ac:dyDescent="0.25">
      <c r="B29" s="18"/>
      <c r="C29" s="18"/>
      <c r="D29" s="18"/>
      <c r="E29" s="18"/>
      <c r="F29" s="18"/>
      <c r="G29" s="18"/>
      <c r="H29" s="18"/>
      <c r="I29" s="25"/>
      <c r="J29" s="30"/>
    </row>
    <row r="30" spans="1:10" x14ac:dyDescent="0.25">
      <c r="B30" s="18"/>
      <c r="C30" s="18"/>
      <c r="D30" s="18"/>
      <c r="E30" s="18"/>
      <c r="F30" s="18"/>
      <c r="G30" s="18"/>
      <c r="H30" s="18"/>
      <c r="I30" s="25"/>
      <c r="J30" s="30"/>
    </row>
    <row r="31" spans="1:10" x14ac:dyDescent="0.25">
      <c r="B31" s="18"/>
      <c r="C31" s="18"/>
      <c r="D31" s="18"/>
      <c r="E31" s="18"/>
      <c r="F31" s="18"/>
      <c r="G31" s="18"/>
      <c r="H31" s="18"/>
      <c r="I31" s="25"/>
      <c r="J31" s="30"/>
    </row>
    <row r="32" spans="1:10" x14ac:dyDescent="0.25">
      <c r="B32" s="18"/>
      <c r="C32" s="18"/>
      <c r="D32" s="18"/>
      <c r="E32" s="18"/>
      <c r="F32" s="18"/>
      <c r="G32" s="18"/>
      <c r="H32" s="18"/>
      <c r="I32" s="25"/>
      <c r="J32" s="30"/>
    </row>
    <row r="33" spans="2:10" x14ac:dyDescent="0.25">
      <c r="B33" s="18"/>
      <c r="C33" s="18"/>
      <c r="D33" s="18"/>
      <c r="E33" s="18"/>
      <c r="F33" s="18"/>
      <c r="G33" s="18"/>
      <c r="H33" s="18"/>
      <c r="I33" s="25"/>
      <c r="J33" s="30"/>
    </row>
    <row r="34" spans="2:10" x14ac:dyDescent="0.25">
      <c r="B34" s="18"/>
      <c r="C34" s="18"/>
      <c r="D34" s="18"/>
      <c r="E34" s="18"/>
      <c r="F34" s="18"/>
      <c r="G34" s="18"/>
      <c r="H34" s="18"/>
      <c r="I34" s="25"/>
      <c r="J34" s="30"/>
    </row>
    <row r="35" spans="2:10" x14ac:dyDescent="0.25">
      <c r="B35" s="18"/>
      <c r="C35" s="18"/>
      <c r="D35" s="18"/>
      <c r="E35" s="18"/>
      <c r="F35" s="18"/>
      <c r="G35" s="18"/>
      <c r="H35" s="18"/>
      <c r="I35" s="25"/>
      <c r="J35" s="30"/>
    </row>
    <row r="36" spans="2:10" x14ac:dyDescent="0.25">
      <c r="B36" s="18"/>
      <c r="C36" s="18"/>
      <c r="D36" s="18"/>
      <c r="E36" s="18"/>
      <c r="F36" s="18"/>
      <c r="G36" s="18"/>
      <c r="H36" s="18"/>
      <c r="I36" s="25"/>
      <c r="J36" s="30"/>
    </row>
    <row r="37" spans="2:10" x14ac:dyDescent="0.25">
      <c r="B37" s="18"/>
      <c r="C37" s="18"/>
      <c r="D37" s="18"/>
      <c r="E37" s="18"/>
      <c r="F37" s="18"/>
      <c r="G37" s="18"/>
      <c r="H37" s="18"/>
      <c r="I37" s="25"/>
      <c r="J37" s="30"/>
    </row>
    <row r="38" spans="2:10" x14ac:dyDescent="0.25">
      <c r="B38" s="18"/>
      <c r="C38" s="18"/>
      <c r="D38" s="18"/>
      <c r="E38" s="18"/>
      <c r="F38" s="18"/>
      <c r="G38" s="18"/>
      <c r="H38" s="18"/>
      <c r="I38" s="25"/>
      <c r="J38" s="30"/>
    </row>
    <row r="39" spans="2:10" x14ac:dyDescent="0.25">
      <c r="B39" s="18"/>
      <c r="C39" s="18"/>
      <c r="D39" s="18"/>
      <c r="E39" s="18"/>
      <c r="F39" s="18"/>
      <c r="G39" s="18"/>
      <c r="H39" s="18"/>
      <c r="I39" s="25"/>
      <c r="J39" s="30"/>
    </row>
    <row r="40" spans="2:10" x14ac:dyDescent="0.25">
      <c r="B40" s="18"/>
      <c r="C40" s="18"/>
      <c r="D40" s="18"/>
      <c r="E40" s="18"/>
      <c r="F40" s="18"/>
      <c r="G40" s="18"/>
      <c r="H40" s="18"/>
      <c r="I40" s="25"/>
      <c r="J40" s="30"/>
    </row>
    <row r="41" spans="2:10" x14ac:dyDescent="0.25">
      <c r="B41" s="18"/>
      <c r="C41" s="18"/>
      <c r="D41" s="18"/>
      <c r="E41" s="18"/>
      <c r="F41" s="18"/>
      <c r="G41" s="18"/>
      <c r="H41" s="18"/>
      <c r="I41" s="25"/>
      <c r="J41" s="30"/>
    </row>
    <row r="42" spans="2:10" x14ac:dyDescent="0.25">
      <c r="B42" s="18"/>
      <c r="C42" s="18"/>
      <c r="D42" s="18"/>
      <c r="E42" s="18"/>
      <c r="F42" s="18"/>
      <c r="G42" s="18"/>
      <c r="H42" s="18"/>
      <c r="I42" s="25"/>
      <c r="J42" s="30"/>
    </row>
    <row r="43" spans="2:10" x14ac:dyDescent="0.25">
      <c r="B43" s="18"/>
      <c r="C43" s="18"/>
      <c r="D43" s="18"/>
      <c r="E43" s="18"/>
      <c r="F43" s="18"/>
      <c r="G43" s="18"/>
      <c r="H43" s="18"/>
      <c r="I43" s="25"/>
      <c r="J43" s="30"/>
    </row>
    <row r="44" spans="2:10" x14ac:dyDescent="0.25">
      <c r="B44" s="18"/>
      <c r="C44" s="18"/>
      <c r="D44" s="18"/>
      <c r="E44" s="18"/>
      <c r="F44" s="18"/>
      <c r="G44" s="18"/>
      <c r="H44" s="18"/>
      <c r="I44" s="25"/>
      <c r="J44" s="30"/>
    </row>
    <row r="45" spans="2:10" x14ac:dyDescent="0.25">
      <c r="B45" s="18"/>
      <c r="C45" s="18"/>
      <c r="D45" s="18"/>
      <c r="E45" s="18"/>
      <c r="F45" s="18"/>
      <c r="G45" s="18"/>
      <c r="H45" s="18"/>
      <c r="I45" s="25"/>
      <c r="J45" s="30"/>
    </row>
    <row r="46" spans="2:10" x14ac:dyDescent="0.25">
      <c r="B46" s="18"/>
      <c r="C46" s="18"/>
      <c r="D46" s="18"/>
      <c r="E46" s="18"/>
      <c r="F46" s="18"/>
      <c r="G46" s="18"/>
      <c r="H46" s="18"/>
      <c r="I46" s="25"/>
      <c r="J46" s="30"/>
    </row>
    <row r="47" spans="2:10" x14ac:dyDescent="0.25">
      <c r="B47" s="18"/>
      <c r="C47" s="18"/>
      <c r="D47" s="18"/>
      <c r="E47" s="18"/>
      <c r="F47" s="18"/>
      <c r="G47" s="18"/>
      <c r="H47" s="18"/>
      <c r="I47" s="25"/>
      <c r="J47" s="30"/>
    </row>
    <row r="48" spans="2:10" x14ac:dyDescent="0.25">
      <c r="B48" s="18"/>
      <c r="C48" s="18"/>
      <c r="D48" s="18"/>
      <c r="E48" s="18"/>
      <c r="F48" s="18"/>
      <c r="G48" s="18"/>
      <c r="H48" s="18"/>
      <c r="I48" s="25"/>
      <c r="J48" s="30"/>
    </row>
    <row r="49" spans="2:10" x14ac:dyDescent="0.25">
      <c r="B49" s="18"/>
      <c r="C49" s="18"/>
      <c r="D49" s="18"/>
      <c r="E49" s="18"/>
      <c r="F49" s="18"/>
      <c r="G49" s="18"/>
      <c r="H49" s="18"/>
      <c r="I49" s="25"/>
      <c r="J49" s="30"/>
    </row>
    <row r="50" spans="2:10" x14ac:dyDescent="0.25">
      <c r="B50" s="18"/>
      <c r="C50" s="18"/>
      <c r="D50" s="18"/>
      <c r="E50" s="18"/>
      <c r="F50" s="18"/>
      <c r="G50" s="18"/>
      <c r="H50" s="18"/>
      <c r="I50" s="25"/>
      <c r="J50" s="30"/>
    </row>
    <row r="51" spans="2:10" x14ac:dyDescent="0.25">
      <c r="B51" s="18"/>
      <c r="C51" s="18"/>
      <c r="D51" s="18"/>
      <c r="E51" s="18"/>
      <c r="F51" s="18"/>
      <c r="G51" s="18"/>
      <c r="H51" s="18"/>
      <c r="I51" s="25"/>
      <c r="J51" s="30"/>
    </row>
    <row r="52" spans="2:10" x14ac:dyDescent="0.25">
      <c r="B52" s="18"/>
      <c r="C52" s="18"/>
      <c r="D52" s="18"/>
      <c r="E52" s="18"/>
      <c r="F52" s="18"/>
      <c r="G52" s="18"/>
      <c r="H52" s="18"/>
      <c r="I52" s="25"/>
      <c r="J52" s="30"/>
    </row>
    <row r="53" spans="2:10" x14ac:dyDescent="0.25">
      <c r="B53" s="18"/>
      <c r="C53" s="18"/>
      <c r="D53" s="18"/>
      <c r="E53" s="18"/>
      <c r="F53" s="18"/>
      <c r="G53" s="18"/>
      <c r="H53" s="18"/>
      <c r="I53" s="25"/>
      <c r="J53" s="30"/>
    </row>
    <row r="54" spans="2:10" x14ac:dyDescent="0.25">
      <c r="B54" s="18"/>
      <c r="C54" s="18"/>
      <c r="D54" s="18"/>
      <c r="E54" s="18"/>
      <c r="F54" s="18"/>
      <c r="G54" s="18"/>
      <c r="H54" s="18"/>
      <c r="I54" s="25"/>
      <c r="J54" s="30"/>
    </row>
    <row r="55" spans="2:10" x14ac:dyDescent="0.25">
      <c r="B55" s="18"/>
      <c r="C55" s="18"/>
      <c r="D55" s="18"/>
      <c r="E55" s="18"/>
      <c r="F55" s="18"/>
      <c r="G55" s="18"/>
      <c r="H55" s="18"/>
      <c r="I55" s="25"/>
      <c r="J55" s="30"/>
    </row>
    <row r="56" spans="2:10" x14ac:dyDescent="0.25">
      <c r="B56" s="18"/>
      <c r="C56" s="18"/>
      <c r="D56" s="18"/>
      <c r="E56" s="18"/>
      <c r="F56" s="18"/>
      <c r="G56" s="18"/>
      <c r="H56" s="18"/>
      <c r="I56" s="25"/>
      <c r="J56" s="30"/>
    </row>
    <row r="57" spans="2:10" x14ac:dyDescent="0.25">
      <c r="B57" s="18"/>
      <c r="C57" s="18"/>
      <c r="D57" s="18"/>
      <c r="E57" s="18"/>
      <c r="F57" s="18"/>
      <c r="G57" s="18"/>
      <c r="H57" s="18"/>
      <c r="I57" s="25"/>
      <c r="J57" s="30"/>
    </row>
    <row r="58" spans="2:10" x14ac:dyDescent="0.25">
      <c r="B58" s="18"/>
      <c r="C58" s="18"/>
      <c r="D58" s="18"/>
      <c r="E58" s="18"/>
      <c r="F58" s="18"/>
      <c r="G58" s="18"/>
      <c r="H58" s="18"/>
      <c r="I58" s="25"/>
      <c r="J58" s="30"/>
    </row>
    <row r="59" spans="2:10" x14ac:dyDescent="0.25">
      <c r="B59" s="18"/>
      <c r="C59" s="18"/>
      <c r="D59" s="18"/>
      <c r="E59" s="18"/>
      <c r="F59" s="18"/>
      <c r="G59" s="18"/>
      <c r="H59" s="18"/>
      <c r="I59" s="25"/>
      <c r="J59" s="30"/>
    </row>
    <row r="60" spans="2:10" x14ac:dyDescent="0.25">
      <c r="B60" s="18"/>
      <c r="C60" s="18"/>
      <c r="D60" s="18"/>
      <c r="E60" s="18"/>
      <c r="F60" s="18"/>
      <c r="G60" s="18"/>
      <c r="H60" s="18"/>
      <c r="I60" s="25"/>
      <c r="J60" s="30"/>
    </row>
    <row r="61" spans="2:10" x14ac:dyDescent="0.25">
      <c r="B61" s="18"/>
      <c r="C61" s="18"/>
      <c r="D61" s="18"/>
      <c r="E61" s="18"/>
      <c r="F61" s="18"/>
      <c r="G61" s="18"/>
      <c r="H61" s="18"/>
      <c r="I61" s="25"/>
      <c r="J61" s="30"/>
    </row>
    <row r="62" spans="2:10" x14ac:dyDescent="0.25">
      <c r="B62" s="18"/>
      <c r="C62" s="18"/>
      <c r="D62" s="18"/>
      <c r="E62" s="18"/>
      <c r="F62" s="18"/>
      <c r="G62" s="18"/>
      <c r="H62" s="18"/>
      <c r="I62" s="25"/>
      <c r="J62" s="30"/>
    </row>
    <row r="63" spans="2:10" x14ac:dyDescent="0.25">
      <c r="B63" s="18"/>
      <c r="C63" s="18"/>
      <c r="D63" s="18"/>
      <c r="E63" s="18"/>
      <c r="F63" s="18"/>
      <c r="G63" s="18"/>
      <c r="H63" s="18"/>
      <c r="I63" s="25"/>
      <c r="J63" s="30"/>
    </row>
    <row r="64" spans="2:10" x14ac:dyDescent="0.25">
      <c r="B64" s="18"/>
      <c r="C64" s="18"/>
      <c r="D64" s="18"/>
      <c r="E64" s="18"/>
      <c r="F64" s="18"/>
      <c r="G64" s="18"/>
      <c r="H64" s="18"/>
      <c r="I64" s="25"/>
      <c r="J64" s="30"/>
    </row>
    <row r="65" spans="2:10" x14ac:dyDescent="0.25">
      <c r="B65" s="18"/>
      <c r="C65" s="18"/>
      <c r="D65" s="18"/>
      <c r="E65" s="18"/>
      <c r="F65" s="18"/>
      <c r="G65" s="18"/>
      <c r="H65" s="18"/>
      <c r="I65" s="25"/>
      <c r="J65" s="30"/>
    </row>
    <row r="66" spans="2:10" x14ac:dyDescent="0.25">
      <c r="B66" s="18"/>
      <c r="C66" s="18"/>
      <c r="D66" s="18"/>
      <c r="E66" s="18"/>
      <c r="F66" s="18"/>
      <c r="G66" s="18"/>
      <c r="H66" s="18"/>
      <c r="I66" s="25"/>
      <c r="J66" s="30"/>
    </row>
    <row r="67" spans="2:10" x14ac:dyDescent="0.25">
      <c r="B67" s="18"/>
      <c r="C67" s="18"/>
      <c r="D67" s="18"/>
      <c r="E67" s="18"/>
      <c r="F67" s="18"/>
      <c r="G67" s="18"/>
      <c r="H67" s="18"/>
      <c r="I67" s="25"/>
      <c r="J67" s="30"/>
    </row>
    <row r="68" spans="2:10" x14ac:dyDescent="0.25">
      <c r="B68" s="18"/>
      <c r="C68" s="18"/>
      <c r="D68" s="18"/>
      <c r="E68" s="18"/>
      <c r="F68" s="18"/>
      <c r="G68" s="18"/>
      <c r="H68" s="18"/>
      <c r="I68" s="25"/>
      <c r="J68" s="30"/>
    </row>
    <row r="69" spans="2:10" x14ac:dyDescent="0.25">
      <c r="B69" s="18"/>
      <c r="C69" s="18"/>
      <c r="D69" s="18"/>
      <c r="E69" s="18"/>
      <c r="F69" s="18"/>
      <c r="G69" s="18"/>
      <c r="H69" s="18"/>
      <c r="I69" s="25"/>
      <c r="J69" s="30"/>
    </row>
    <row r="70" spans="2:10" x14ac:dyDescent="0.25">
      <c r="B70" s="18"/>
      <c r="C70" s="18"/>
      <c r="D70" s="18"/>
      <c r="E70" s="18"/>
      <c r="F70" s="18"/>
      <c r="G70" s="18"/>
      <c r="H70" s="18"/>
      <c r="I70" s="25"/>
      <c r="J70" s="30"/>
    </row>
    <row r="71" spans="2:10" x14ac:dyDescent="0.25">
      <c r="B71" s="18"/>
      <c r="C71" s="18"/>
      <c r="D71" s="18"/>
      <c r="E71" s="18"/>
      <c r="F71" s="18"/>
      <c r="G71" s="18"/>
      <c r="H71" s="18"/>
      <c r="I71" s="25"/>
      <c r="J71" s="30"/>
    </row>
    <row r="72" spans="2:10" x14ac:dyDescent="0.25">
      <c r="B72" s="18"/>
      <c r="C72" s="18"/>
      <c r="D72" s="18"/>
      <c r="E72" s="18"/>
      <c r="F72" s="18"/>
      <c r="G72" s="18"/>
      <c r="H72" s="18"/>
      <c r="I72" s="25"/>
      <c r="J72" s="30"/>
    </row>
    <row r="73" spans="2:10" x14ac:dyDescent="0.25">
      <c r="B73" s="18"/>
      <c r="C73" s="18"/>
      <c r="D73" s="18"/>
      <c r="E73" s="18"/>
      <c r="F73" s="18"/>
      <c r="G73" s="18"/>
      <c r="H73" s="18"/>
      <c r="I73" s="25"/>
      <c r="J73" s="30"/>
    </row>
    <row r="74" spans="2:10" x14ac:dyDescent="0.25">
      <c r="B74" s="18"/>
      <c r="C74" s="18"/>
      <c r="D74" s="18"/>
      <c r="E74" s="18"/>
      <c r="F74" s="18"/>
      <c r="G74" s="18"/>
      <c r="H74" s="18"/>
      <c r="I74" s="25"/>
      <c r="J74" s="30"/>
    </row>
    <row r="75" spans="2:10" x14ac:dyDescent="0.25">
      <c r="B75" s="18"/>
      <c r="C75" s="18"/>
      <c r="D75" s="18"/>
      <c r="E75" s="18"/>
      <c r="F75" s="18"/>
      <c r="G75" s="18"/>
      <c r="H75" s="18"/>
      <c r="I75" s="25"/>
      <c r="J75" s="30"/>
    </row>
    <row r="76" spans="2:10" x14ac:dyDescent="0.25">
      <c r="B76" s="18"/>
      <c r="C76" s="18"/>
      <c r="D76" s="18"/>
      <c r="E76" s="18"/>
      <c r="F76" s="18"/>
      <c r="G76" s="18"/>
      <c r="H76" s="18"/>
      <c r="I76" s="25"/>
      <c r="J76" s="30"/>
    </row>
    <row r="77" spans="2:10" x14ac:dyDescent="0.25">
      <c r="B77" s="18"/>
      <c r="C77" s="18"/>
      <c r="D77" s="18"/>
      <c r="E77" s="18"/>
      <c r="F77" s="18"/>
      <c r="G77" s="18"/>
      <c r="H77" s="18"/>
      <c r="I77" s="25"/>
      <c r="J77" s="30"/>
    </row>
    <row r="78" spans="2:10" x14ac:dyDescent="0.25">
      <c r="B78" s="18"/>
      <c r="C78" s="18"/>
      <c r="D78" s="18"/>
      <c r="E78" s="18"/>
      <c r="F78" s="18"/>
      <c r="G78" s="18"/>
      <c r="H78" s="18"/>
      <c r="I78" s="25"/>
      <c r="J78" s="30"/>
    </row>
    <row r="79" spans="2:10" x14ac:dyDescent="0.25">
      <c r="B79" s="18"/>
      <c r="C79" s="18"/>
      <c r="D79" s="18"/>
      <c r="E79" s="18"/>
      <c r="F79" s="18"/>
      <c r="G79" s="18"/>
      <c r="H79" s="18"/>
      <c r="I79" s="25"/>
      <c r="J79" s="30"/>
    </row>
    <row r="80" spans="2:10" x14ac:dyDescent="0.25">
      <c r="B80" s="18"/>
      <c r="C80" s="18"/>
      <c r="D80" s="18"/>
      <c r="E80" s="18"/>
      <c r="F80" s="18"/>
      <c r="G80" s="18"/>
      <c r="H80" s="18"/>
      <c r="I80" s="25"/>
      <c r="J80" s="30"/>
    </row>
    <row r="81" spans="2:10" x14ac:dyDescent="0.25">
      <c r="B81" s="18"/>
      <c r="C81" s="18"/>
      <c r="D81" s="18"/>
      <c r="E81" s="18"/>
      <c r="F81" s="18"/>
      <c r="G81" s="18"/>
      <c r="H81" s="18"/>
      <c r="I81" s="25"/>
      <c r="J81" s="30"/>
    </row>
    <row r="82" spans="2:10" x14ac:dyDescent="0.25">
      <c r="B82" s="18"/>
      <c r="C82" s="18"/>
      <c r="D82" s="18"/>
      <c r="E82" s="18"/>
      <c r="F82" s="18"/>
      <c r="G82" s="18"/>
      <c r="H82" s="18"/>
      <c r="I82" s="25"/>
      <c r="J82" s="30"/>
    </row>
    <row r="83" spans="2:10" x14ac:dyDescent="0.25">
      <c r="B83" s="18"/>
      <c r="C83" s="18"/>
      <c r="D83" s="18"/>
      <c r="E83" s="18"/>
      <c r="F83" s="18"/>
      <c r="G83" s="18"/>
      <c r="H83" s="18"/>
      <c r="I83" s="25"/>
      <c r="J83" s="30"/>
    </row>
    <row r="84" spans="2:10" x14ac:dyDescent="0.25">
      <c r="B84" s="18"/>
      <c r="C84" s="18"/>
      <c r="D84" s="18"/>
      <c r="E84" s="18"/>
      <c r="F84" s="18"/>
      <c r="G84" s="18"/>
      <c r="H84" s="18"/>
      <c r="I84" s="25"/>
      <c r="J84" s="30"/>
    </row>
    <row r="85" spans="2:10" x14ac:dyDescent="0.25">
      <c r="B85" s="18"/>
      <c r="C85" s="18"/>
      <c r="D85" s="18"/>
      <c r="E85" s="18"/>
      <c r="F85" s="18"/>
      <c r="G85" s="18"/>
      <c r="H85" s="18"/>
      <c r="I85" s="25"/>
      <c r="J85" s="30"/>
    </row>
    <row r="86" spans="2:10" x14ac:dyDescent="0.25">
      <c r="B86" s="18"/>
      <c r="C86" s="18"/>
      <c r="D86" s="18"/>
      <c r="E86" s="18"/>
      <c r="F86" s="18"/>
      <c r="G86" s="18"/>
      <c r="H86" s="18"/>
      <c r="I86" s="25"/>
      <c r="J86" s="30"/>
    </row>
    <row r="87" spans="2:10" x14ac:dyDescent="0.25">
      <c r="B87" s="18"/>
      <c r="C87" s="18"/>
      <c r="D87" s="18"/>
      <c r="E87" s="18"/>
      <c r="F87" s="18"/>
      <c r="G87" s="18"/>
      <c r="H87" s="18"/>
      <c r="I87" s="25"/>
      <c r="J87" s="30"/>
    </row>
    <row r="88" spans="2:10" x14ac:dyDescent="0.25">
      <c r="B88" s="18"/>
      <c r="C88" s="18"/>
      <c r="D88" s="18"/>
      <c r="E88" s="18"/>
      <c r="F88" s="18"/>
      <c r="G88" s="18"/>
      <c r="H88" s="18"/>
      <c r="I88" s="25"/>
      <c r="J88" s="30"/>
    </row>
    <row r="89" spans="2:10" x14ac:dyDescent="0.25">
      <c r="B89" s="18"/>
      <c r="C89" s="18"/>
      <c r="D89" s="18"/>
      <c r="E89" s="18"/>
      <c r="F89" s="18"/>
      <c r="G89" s="18"/>
      <c r="H89" s="18"/>
      <c r="I89" s="25"/>
      <c r="J89" s="30"/>
    </row>
    <row r="90" spans="2:10" x14ac:dyDescent="0.25">
      <c r="B90" s="18"/>
      <c r="C90" s="18"/>
      <c r="D90" s="18"/>
      <c r="E90" s="18"/>
      <c r="F90" s="18"/>
      <c r="G90" s="18"/>
      <c r="H90" s="18"/>
      <c r="I90" s="25"/>
      <c r="J90" s="30"/>
    </row>
    <row r="91" spans="2:10" x14ac:dyDescent="0.25">
      <c r="B91" s="18"/>
      <c r="C91" s="18"/>
      <c r="D91" s="18"/>
      <c r="E91" s="18"/>
      <c r="F91" s="18"/>
      <c r="G91" s="18"/>
      <c r="H91" s="18"/>
      <c r="I91" s="25"/>
      <c r="J91" s="30"/>
    </row>
    <row r="92" spans="2:10" x14ac:dyDescent="0.25">
      <c r="B92" s="18"/>
      <c r="C92" s="18"/>
      <c r="D92" s="18"/>
      <c r="E92" s="18"/>
      <c r="F92" s="18"/>
      <c r="G92" s="18"/>
      <c r="H92" s="18"/>
      <c r="I92" s="25"/>
      <c r="J92" s="30"/>
    </row>
    <row r="93" spans="2:10" x14ac:dyDescent="0.25">
      <c r="B93" s="18"/>
      <c r="C93" s="18"/>
      <c r="D93" s="18"/>
      <c r="E93" s="18"/>
      <c r="F93" s="18"/>
      <c r="G93" s="18"/>
      <c r="H93" s="18"/>
      <c r="I93" s="25"/>
      <c r="J93" s="30"/>
    </row>
    <row r="94" spans="2:10" x14ac:dyDescent="0.25">
      <c r="B94" s="18"/>
      <c r="C94" s="18"/>
      <c r="D94" s="18"/>
      <c r="E94" s="18"/>
      <c r="F94" s="18"/>
      <c r="G94" s="18"/>
      <c r="H94" s="18"/>
      <c r="I94" s="25"/>
      <c r="J94" s="30"/>
    </row>
    <row r="95" spans="2:10" x14ac:dyDescent="0.25">
      <c r="B95" s="18"/>
      <c r="C95" s="18"/>
      <c r="D95" s="18"/>
      <c r="E95" s="18"/>
      <c r="F95" s="18"/>
      <c r="G95" s="18"/>
      <c r="H95" s="18"/>
      <c r="I95" s="25"/>
      <c r="J95" s="30"/>
    </row>
    <row r="96" spans="2:10" x14ac:dyDescent="0.25">
      <c r="B96" s="18"/>
      <c r="C96" s="18"/>
      <c r="D96" s="18"/>
      <c r="E96" s="18"/>
      <c r="F96" s="18"/>
      <c r="G96" s="18"/>
      <c r="H96" s="18"/>
      <c r="I96" s="25"/>
      <c r="J96" s="30"/>
    </row>
    <row r="97" spans="2:10" x14ac:dyDescent="0.25">
      <c r="B97" s="18"/>
      <c r="C97" s="18"/>
      <c r="D97" s="18"/>
      <c r="E97" s="18"/>
      <c r="F97" s="18"/>
      <c r="G97" s="18"/>
      <c r="H97" s="18"/>
      <c r="I97" s="25"/>
      <c r="J97" s="30"/>
    </row>
    <row r="98" spans="2:10" x14ac:dyDescent="0.25">
      <c r="B98" s="18"/>
      <c r="C98" s="18"/>
      <c r="D98" s="18"/>
      <c r="E98" s="18"/>
      <c r="F98" s="18"/>
      <c r="G98" s="18"/>
      <c r="H98" s="18"/>
      <c r="I98" s="25"/>
      <c r="J98" s="30"/>
    </row>
    <row r="99" spans="2:10" x14ac:dyDescent="0.25">
      <c r="B99" s="18"/>
      <c r="C99" s="18"/>
      <c r="D99" s="18"/>
      <c r="E99" s="18"/>
      <c r="F99" s="18"/>
      <c r="G99" s="18"/>
      <c r="H99" s="18"/>
      <c r="I99" s="25"/>
      <c r="J99" s="30"/>
    </row>
    <row r="100" spans="2:10" x14ac:dyDescent="0.25">
      <c r="B100" s="18"/>
      <c r="C100" s="18"/>
      <c r="D100" s="18"/>
      <c r="E100" s="18"/>
      <c r="F100" s="18"/>
      <c r="G100" s="18"/>
      <c r="H100" s="18"/>
      <c r="I100" s="25"/>
      <c r="J100" s="30"/>
    </row>
    <row r="101" spans="2:10" x14ac:dyDescent="0.25">
      <c r="B101" s="18"/>
      <c r="C101" s="18"/>
      <c r="D101" s="18"/>
      <c r="E101" s="18"/>
      <c r="F101" s="18"/>
      <c r="G101" s="18"/>
      <c r="H101" s="18"/>
      <c r="I101" s="25"/>
      <c r="J101" s="30"/>
    </row>
    <row r="102" spans="2:10" x14ac:dyDescent="0.25">
      <c r="B102" s="18"/>
      <c r="C102" s="18"/>
      <c r="D102" s="18"/>
      <c r="E102" s="18"/>
      <c r="F102" s="18"/>
      <c r="G102" s="18"/>
      <c r="H102" s="18"/>
      <c r="I102" s="25"/>
      <c r="J102" s="30"/>
    </row>
    <row r="103" spans="2:10" x14ac:dyDescent="0.25">
      <c r="B103" s="18"/>
      <c r="C103" s="18"/>
      <c r="D103" s="18"/>
      <c r="E103" s="18"/>
      <c r="F103" s="18"/>
      <c r="G103" s="18"/>
      <c r="H103" s="18"/>
      <c r="I103" s="25"/>
      <c r="J103" s="30"/>
    </row>
    <row r="104" spans="2:10" x14ac:dyDescent="0.25">
      <c r="B104" s="18"/>
      <c r="C104" s="18"/>
      <c r="D104" s="18"/>
      <c r="E104" s="18"/>
      <c r="F104" s="18"/>
      <c r="G104" s="18"/>
      <c r="H104" s="18"/>
      <c r="I104" s="25"/>
      <c r="J104" s="30"/>
    </row>
    <row r="105" spans="2:10" x14ac:dyDescent="0.25">
      <c r="B105" s="18"/>
      <c r="C105" s="18"/>
      <c r="D105" s="18"/>
      <c r="E105" s="18"/>
      <c r="F105" s="18"/>
      <c r="G105" s="18"/>
      <c r="H105" s="18"/>
      <c r="I105" s="25"/>
      <c r="J105" s="30"/>
    </row>
    <row r="106" spans="2:10" x14ac:dyDescent="0.25">
      <c r="B106" s="18"/>
      <c r="C106" s="18"/>
      <c r="D106" s="18"/>
      <c r="E106" s="18"/>
      <c r="F106" s="18"/>
      <c r="G106" s="18"/>
      <c r="H106" s="18"/>
      <c r="I106" s="25"/>
      <c r="J106" s="30"/>
    </row>
    <row r="107" spans="2:10" x14ac:dyDescent="0.25">
      <c r="B107" s="18"/>
      <c r="C107" s="18"/>
      <c r="D107" s="18"/>
      <c r="E107" s="18"/>
      <c r="F107" s="18"/>
      <c r="G107" s="18"/>
      <c r="H107" s="18"/>
      <c r="I107" s="25"/>
      <c r="J107" s="30"/>
    </row>
    <row r="108" spans="2:10" x14ac:dyDescent="0.25">
      <c r="B108" s="18"/>
      <c r="C108" s="18"/>
      <c r="D108" s="18"/>
      <c r="E108" s="18"/>
      <c r="F108" s="18"/>
      <c r="G108" s="18"/>
      <c r="H108" s="18"/>
      <c r="I108" s="25"/>
      <c r="J108" s="30"/>
    </row>
    <row r="109" spans="2:10" x14ac:dyDescent="0.25">
      <c r="B109" s="18"/>
      <c r="C109" s="18"/>
      <c r="D109" s="18"/>
      <c r="E109" s="18"/>
      <c r="F109" s="18"/>
      <c r="G109" s="18"/>
      <c r="H109" s="18"/>
      <c r="I109" s="25"/>
      <c r="J109" s="30"/>
    </row>
    <row r="110" spans="2:10" x14ac:dyDescent="0.25">
      <c r="B110" s="18"/>
      <c r="C110" s="18"/>
      <c r="D110" s="18"/>
      <c r="E110" s="18"/>
      <c r="F110" s="18"/>
      <c r="G110" s="18"/>
      <c r="H110" s="18"/>
      <c r="I110" s="25"/>
      <c r="J110" s="30"/>
    </row>
    <row r="111" spans="2:10" x14ac:dyDescent="0.25">
      <c r="B111" s="18"/>
      <c r="C111" s="18"/>
      <c r="D111" s="18"/>
      <c r="E111" s="18"/>
      <c r="F111" s="18"/>
      <c r="G111" s="18"/>
      <c r="H111" s="18"/>
      <c r="I111" s="25"/>
      <c r="J111" s="30"/>
    </row>
    <row r="112" spans="2:10" x14ac:dyDescent="0.25">
      <c r="B112" s="18"/>
      <c r="C112" s="18"/>
      <c r="D112" s="18"/>
      <c r="E112" s="18"/>
      <c r="F112" s="18"/>
      <c r="G112" s="18"/>
      <c r="H112" s="18"/>
      <c r="I112" s="25"/>
      <c r="J112" s="30"/>
    </row>
    <row r="113" spans="2:10" x14ac:dyDescent="0.25">
      <c r="B113" s="18"/>
      <c r="C113" s="18"/>
      <c r="D113" s="18"/>
      <c r="E113" s="18"/>
      <c r="F113" s="18"/>
      <c r="G113" s="18"/>
      <c r="H113" s="18"/>
      <c r="I113" s="25"/>
      <c r="J113" s="30"/>
    </row>
    <row r="114" spans="2:10" x14ac:dyDescent="0.25">
      <c r="B114" s="18"/>
      <c r="C114" s="18"/>
      <c r="D114" s="18"/>
      <c r="E114" s="18"/>
      <c r="F114" s="18"/>
      <c r="G114" s="18"/>
      <c r="H114" s="18"/>
      <c r="I114" s="25"/>
      <c r="J114" s="30"/>
    </row>
    <row r="115" spans="2:10" x14ac:dyDescent="0.25">
      <c r="B115" s="18"/>
      <c r="C115" s="18"/>
      <c r="D115" s="18"/>
      <c r="E115" s="18"/>
      <c r="F115" s="18"/>
      <c r="G115" s="18"/>
      <c r="H115" s="18"/>
      <c r="I115" s="25"/>
      <c r="J115" s="30"/>
    </row>
    <row r="116" spans="2:10" x14ac:dyDescent="0.25">
      <c r="B116" s="18"/>
      <c r="C116" s="18"/>
      <c r="D116" s="18"/>
      <c r="E116" s="18"/>
      <c r="F116" s="18"/>
      <c r="G116" s="18"/>
      <c r="H116" s="18"/>
      <c r="I116" s="25"/>
      <c r="J116" s="30"/>
    </row>
    <row r="117" spans="2:10" x14ac:dyDescent="0.25">
      <c r="B117" s="18"/>
      <c r="C117" s="18"/>
      <c r="D117" s="18"/>
      <c r="E117" s="18"/>
      <c r="F117" s="18"/>
      <c r="G117" s="18"/>
      <c r="H117" s="18"/>
      <c r="I117" s="25"/>
      <c r="J117" s="30"/>
    </row>
    <row r="118" spans="2:10" x14ac:dyDescent="0.25">
      <c r="B118" s="18"/>
      <c r="C118" s="18"/>
      <c r="D118" s="18"/>
      <c r="E118" s="18"/>
      <c r="F118" s="18"/>
      <c r="G118" s="18"/>
      <c r="H118" s="18"/>
      <c r="I118" s="25"/>
      <c r="J118" s="30"/>
    </row>
    <row r="119" spans="2:10" x14ac:dyDescent="0.25">
      <c r="B119" s="18"/>
      <c r="C119" s="18"/>
      <c r="D119" s="18"/>
      <c r="E119" s="18"/>
      <c r="F119" s="18"/>
      <c r="G119" s="18"/>
      <c r="H119" s="18"/>
      <c r="I119" s="25"/>
      <c r="J119" s="30"/>
    </row>
    <row r="120" spans="2:10" x14ac:dyDescent="0.25">
      <c r="B120" s="18"/>
      <c r="C120" s="18"/>
      <c r="D120" s="18"/>
      <c r="E120" s="18"/>
      <c r="F120" s="18"/>
      <c r="G120" s="18"/>
      <c r="H120" s="18"/>
      <c r="I120" s="25"/>
      <c r="J120" s="30"/>
    </row>
    <row r="121" spans="2:10" x14ac:dyDescent="0.25">
      <c r="B121" s="18"/>
      <c r="C121" s="18"/>
      <c r="D121" s="18"/>
      <c r="E121" s="18"/>
      <c r="F121" s="18"/>
      <c r="G121" s="18"/>
      <c r="H121" s="18"/>
      <c r="I121" s="25"/>
      <c r="J121" s="30"/>
    </row>
    <row r="122" spans="2:10" x14ac:dyDescent="0.25">
      <c r="B122" s="18"/>
      <c r="C122" s="18"/>
      <c r="D122" s="18"/>
      <c r="E122" s="18"/>
      <c r="F122" s="18"/>
      <c r="G122" s="18"/>
      <c r="H122" s="18"/>
      <c r="I122" s="25"/>
      <c r="J122" s="30"/>
    </row>
    <row r="123" spans="2:10" x14ac:dyDescent="0.25">
      <c r="B123" s="18"/>
      <c r="C123" s="18"/>
      <c r="D123" s="18"/>
      <c r="E123" s="18"/>
      <c r="F123" s="18"/>
      <c r="G123" s="18"/>
      <c r="H123" s="18"/>
      <c r="I123" s="25"/>
      <c r="J123" s="30"/>
    </row>
    <row r="124" spans="2:10" x14ac:dyDescent="0.25">
      <c r="B124" s="18"/>
      <c r="C124" s="18"/>
      <c r="D124" s="18"/>
      <c r="E124" s="18"/>
      <c r="F124" s="18"/>
      <c r="G124" s="18"/>
      <c r="H124" s="18"/>
      <c r="I124" s="25"/>
      <c r="J124" s="30"/>
    </row>
    <row r="125" spans="2:10" x14ac:dyDescent="0.25">
      <c r="B125" s="18"/>
      <c r="C125" s="18"/>
      <c r="D125" s="18"/>
      <c r="E125" s="18"/>
      <c r="F125" s="18"/>
      <c r="G125" s="18"/>
      <c r="H125" s="18"/>
      <c r="I125" s="25"/>
      <c r="J125" s="30"/>
    </row>
    <row r="126" spans="2:10" x14ac:dyDescent="0.25">
      <c r="B126" s="18"/>
      <c r="C126" s="18"/>
      <c r="D126" s="18"/>
      <c r="E126" s="18"/>
      <c r="F126" s="18"/>
      <c r="G126" s="18"/>
      <c r="H126" s="18"/>
      <c r="I126" s="25"/>
      <c r="J126" s="30"/>
    </row>
    <row r="127" spans="2:10" x14ac:dyDescent="0.25">
      <c r="B127" s="18"/>
      <c r="C127" s="18"/>
      <c r="D127" s="18"/>
      <c r="E127" s="18"/>
      <c r="F127" s="18"/>
      <c r="G127" s="18"/>
      <c r="H127" s="18"/>
      <c r="I127" s="25"/>
      <c r="J127" s="30"/>
    </row>
    <row r="128" spans="2:10" x14ac:dyDescent="0.25">
      <c r="B128" s="18"/>
      <c r="C128" s="18"/>
      <c r="D128" s="18"/>
      <c r="E128" s="18"/>
      <c r="F128" s="18"/>
      <c r="G128" s="18"/>
      <c r="H128" s="18"/>
      <c r="I128" s="25"/>
      <c r="J128" s="30"/>
    </row>
    <row r="129" spans="2:10" x14ac:dyDescent="0.25">
      <c r="B129" s="18"/>
      <c r="C129" s="18"/>
      <c r="D129" s="18"/>
      <c r="E129" s="18"/>
      <c r="F129" s="18"/>
      <c r="G129" s="18"/>
      <c r="H129" s="18"/>
      <c r="I129" s="25"/>
      <c r="J129" s="30"/>
    </row>
    <row r="130" spans="2:10" x14ac:dyDescent="0.25">
      <c r="B130" s="18"/>
      <c r="C130" s="18"/>
      <c r="D130" s="18"/>
      <c r="E130" s="18"/>
      <c r="F130" s="18"/>
      <c r="G130" s="18"/>
      <c r="H130" s="18"/>
      <c r="I130" s="25"/>
      <c r="J130" s="30"/>
    </row>
    <row r="131" spans="2:10" x14ac:dyDescent="0.25">
      <c r="B131" s="18"/>
      <c r="C131" s="18"/>
      <c r="D131" s="18"/>
      <c r="E131" s="18"/>
      <c r="F131" s="18"/>
      <c r="G131" s="18"/>
      <c r="H131" s="18"/>
      <c r="I131" s="25"/>
      <c r="J131" s="30"/>
    </row>
    <row r="132" spans="2:10" x14ac:dyDescent="0.25">
      <c r="B132" s="18"/>
      <c r="C132" s="18"/>
      <c r="D132" s="18"/>
      <c r="E132" s="18"/>
      <c r="F132" s="18"/>
      <c r="G132" s="18"/>
      <c r="H132" s="18"/>
      <c r="I132" s="25"/>
      <c r="J132" s="30"/>
    </row>
    <row r="133" spans="2:10" x14ac:dyDescent="0.25">
      <c r="B133" s="18"/>
      <c r="C133" s="18"/>
      <c r="D133" s="18"/>
      <c r="E133" s="18"/>
      <c r="F133" s="18"/>
      <c r="G133" s="18"/>
      <c r="H133" s="18"/>
      <c r="I133" s="25"/>
      <c r="J133" s="30"/>
    </row>
    <row r="134" spans="2:10" x14ac:dyDescent="0.25">
      <c r="B134" s="18"/>
      <c r="C134" s="18"/>
      <c r="D134" s="18"/>
      <c r="E134" s="18"/>
      <c r="F134" s="18"/>
      <c r="G134" s="18"/>
      <c r="H134" s="18"/>
      <c r="I134" s="25"/>
      <c r="J134" s="30"/>
    </row>
    <row r="135" spans="2:10" x14ac:dyDescent="0.25">
      <c r="B135" s="18"/>
      <c r="C135" s="18"/>
      <c r="D135" s="18"/>
      <c r="E135" s="18"/>
      <c r="F135" s="18"/>
      <c r="G135" s="18"/>
      <c r="H135" s="18"/>
      <c r="I135" s="25"/>
      <c r="J135" s="30"/>
    </row>
    <row r="136" spans="2:10" x14ac:dyDescent="0.25">
      <c r="B136" s="18"/>
      <c r="C136" s="18"/>
      <c r="D136" s="18"/>
      <c r="E136" s="18"/>
      <c r="F136" s="18"/>
      <c r="G136" s="18"/>
      <c r="H136" s="18"/>
      <c r="I136" s="25"/>
      <c r="J136" s="30"/>
    </row>
    <row r="137" spans="2:10" x14ac:dyDescent="0.25">
      <c r="B137" s="18"/>
      <c r="C137" s="18"/>
      <c r="D137" s="18"/>
      <c r="E137" s="18"/>
      <c r="F137" s="18"/>
      <c r="G137" s="18"/>
      <c r="H137" s="18"/>
      <c r="I137" s="25"/>
      <c r="J137" s="30"/>
    </row>
    <row r="138" spans="2:10" x14ac:dyDescent="0.25">
      <c r="B138" s="18"/>
      <c r="C138" s="18"/>
      <c r="D138" s="18"/>
      <c r="E138" s="18"/>
      <c r="F138" s="18"/>
      <c r="G138" s="18"/>
      <c r="H138" s="18"/>
      <c r="I138" s="25"/>
      <c r="J138" s="30"/>
    </row>
    <row r="139" spans="2:10" x14ac:dyDescent="0.25">
      <c r="B139" s="18"/>
      <c r="C139" s="18"/>
      <c r="D139" s="18"/>
      <c r="E139" s="18"/>
      <c r="F139" s="18"/>
      <c r="G139" s="18"/>
      <c r="H139" s="18"/>
      <c r="I139" s="25"/>
      <c r="J139" s="30"/>
    </row>
    <row r="140" spans="2:10" x14ac:dyDescent="0.25">
      <c r="B140" s="18"/>
      <c r="C140" s="18"/>
      <c r="D140" s="18"/>
      <c r="E140" s="18"/>
      <c r="F140" s="18"/>
      <c r="G140" s="18"/>
      <c r="H140" s="18"/>
      <c r="I140" s="25"/>
      <c r="J140" s="30"/>
    </row>
    <row r="141" spans="2:10" x14ac:dyDescent="0.25">
      <c r="B141" s="18"/>
      <c r="C141" s="18"/>
      <c r="D141" s="18"/>
      <c r="E141" s="18"/>
      <c r="F141" s="18"/>
      <c r="G141" s="18"/>
      <c r="H141" s="18"/>
      <c r="I141" s="25"/>
      <c r="J141" s="30"/>
    </row>
    <row r="142" spans="2:10" x14ac:dyDescent="0.25">
      <c r="B142" s="18"/>
      <c r="C142" s="18"/>
      <c r="D142" s="18"/>
      <c r="E142" s="18"/>
      <c r="F142" s="18"/>
      <c r="G142" s="18"/>
      <c r="H142" s="18"/>
      <c r="I142" s="25"/>
      <c r="J142" s="30"/>
    </row>
    <row r="143" spans="2:10" x14ac:dyDescent="0.25">
      <c r="B143" s="18"/>
      <c r="C143" s="18"/>
      <c r="D143" s="18"/>
      <c r="E143" s="18"/>
      <c r="F143" s="18"/>
      <c r="G143" s="18"/>
      <c r="H143" s="18"/>
      <c r="I143" s="25"/>
      <c r="J143" s="30"/>
    </row>
    <row r="144" spans="2:10" x14ac:dyDescent="0.25">
      <c r="B144" s="18"/>
      <c r="C144" s="18"/>
      <c r="D144" s="18"/>
      <c r="E144" s="18"/>
      <c r="F144" s="18"/>
      <c r="G144" s="18"/>
      <c r="H144" s="18"/>
      <c r="I144" s="25"/>
      <c r="J144" s="30"/>
    </row>
    <row r="145" spans="2:10" x14ac:dyDescent="0.25">
      <c r="B145" s="18"/>
      <c r="C145" s="18"/>
      <c r="D145" s="18"/>
      <c r="E145" s="18"/>
      <c r="F145" s="18"/>
      <c r="G145" s="18"/>
      <c r="H145" s="18"/>
      <c r="I145" s="25"/>
      <c r="J145" s="30"/>
    </row>
    <row r="146" spans="2:10" x14ac:dyDescent="0.25">
      <c r="B146" s="18"/>
      <c r="C146" s="18"/>
      <c r="D146" s="18"/>
      <c r="E146" s="18"/>
      <c r="F146" s="18"/>
      <c r="G146" s="18"/>
      <c r="H146" s="18"/>
      <c r="I146" s="25"/>
      <c r="J146" s="30"/>
    </row>
    <row r="147" spans="2:10" x14ac:dyDescent="0.25">
      <c r="B147" s="18"/>
      <c r="C147" s="18"/>
      <c r="D147" s="18"/>
      <c r="E147" s="18"/>
      <c r="F147" s="18"/>
      <c r="G147" s="18"/>
      <c r="H147" s="18"/>
      <c r="I147" s="25"/>
      <c r="J147" s="30"/>
    </row>
    <row r="148" spans="2:10" x14ac:dyDescent="0.25">
      <c r="B148" s="18"/>
      <c r="C148" s="18"/>
      <c r="D148" s="18"/>
      <c r="E148" s="18"/>
      <c r="F148" s="18"/>
      <c r="G148" s="18"/>
      <c r="H148" s="18"/>
      <c r="I148" s="25"/>
      <c r="J148" s="30"/>
    </row>
    <row r="149" spans="2:10" x14ac:dyDescent="0.25">
      <c r="B149" s="18"/>
      <c r="C149" s="18"/>
      <c r="D149" s="18"/>
      <c r="E149" s="18"/>
      <c r="F149" s="18"/>
      <c r="G149" s="18"/>
      <c r="H149" s="18"/>
      <c r="I149" s="25"/>
      <c r="J149" s="30"/>
    </row>
    <row r="150" spans="2:10" x14ac:dyDescent="0.25">
      <c r="B150" s="18"/>
      <c r="C150" s="18"/>
      <c r="D150" s="18"/>
      <c r="E150" s="18"/>
      <c r="F150" s="18"/>
      <c r="G150" s="18"/>
      <c r="H150" s="18"/>
      <c r="I150" s="25"/>
      <c r="J150" s="30"/>
    </row>
    <row r="151" spans="2:10" x14ac:dyDescent="0.25">
      <c r="B151" s="18"/>
      <c r="C151" s="18"/>
      <c r="D151" s="18"/>
      <c r="E151" s="18"/>
      <c r="F151" s="18"/>
      <c r="G151" s="18"/>
      <c r="H151" s="18"/>
      <c r="I151" s="25"/>
      <c r="J151" s="30"/>
    </row>
    <row r="152" spans="2:10" x14ac:dyDescent="0.25">
      <c r="B152" s="18"/>
      <c r="C152" s="18"/>
      <c r="D152" s="18"/>
      <c r="E152" s="18"/>
      <c r="F152" s="18"/>
      <c r="G152" s="18"/>
      <c r="H152" s="18"/>
      <c r="I152" s="25"/>
      <c r="J152" s="30"/>
    </row>
    <row r="153" spans="2:10" x14ac:dyDescent="0.25">
      <c r="B153" s="18"/>
      <c r="C153" s="18"/>
      <c r="D153" s="18"/>
      <c r="E153" s="18"/>
      <c r="F153" s="18"/>
      <c r="G153" s="18"/>
      <c r="H153" s="18"/>
      <c r="I153" s="25"/>
      <c r="J153" s="30"/>
    </row>
    <row r="154" spans="2:10" x14ac:dyDescent="0.25">
      <c r="B154" s="18"/>
      <c r="C154" s="18"/>
      <c r="D154" s="18"/>
      <c r="E154" s="18"/>
      <c r="F154" s="18"/>
      <c r="G154" s="18"/>
      <c r="H154" s="18"/>
      <c r="I154" s="25"/>
      <c r="J154" s="30"/>
    </row>
    <row r="155" spans="2:10" x14ac:dyDescent="0.25">
      <c r="B155" s="18"/>
      <c r="C155" s="18"/>
      <c r="D155" s="18"/>
      <c r="E155" s="18"/>
      <c r="F155" s="18"/>
      <c r="G155" s="18"/>
      <c r="H155" s="18"/>
      <c r="I155" s="25"/>
      <c r="J155" s="30"/>
    </row>
    <row r="156" spans="2:10" x14ac:dyDescent="0.25">
      <c r="B156" s="18"/>
      <c r="C156" s="18"/>
      <c r="D156" s="18"/>
      <c r="E156" s="18"/>
      <c r="F156" s="18"/>
      <c r="G156" s="18"/>
      <c r="H156" s="18"/>
      <c r="I156" s="25"/>
      <c r="J156" s="30"/>
    </row>
    <row r="157" spans="2:10" x14ac:dyDescent="0.25">
      <c r="B157" s="18"/>
      <c r="C157" s="18"/>
      <c r="D157" s="18"/>
      <c r="E157" s="18"/>
      <c r="F157" s="18"/>
      <c r="G157" s="18"/>
      <c r="H157" s="18"/>
      <c r="I157" s="25"/>
      <c r="J157" s="30"/>
    </row>
    <row r="158" spans="2:10" x14ac:dyDescent="0.25">
      <c r="B158" s="18"/>
      <c r="C158" s="18"/>
      <c r="D158" s="18"/>
      <c r="E158" s="18"/>
      <c r="F158" s="18"/>
      <c r="G158" s="18"/>
      <c r="H158" s="18"/>
      <c r="I158" s="25"/>
      <c r="J158" s="30"/>
    </row>
    <row r="159" spans="2:10" x14ac:dyDescent="0.25">
      <c r="B159" s="18"/>
      <c r="C159" s="18"/>
      <c r="D159" s="18"/>
      <c r="E159" s="18"/>
      <c r="F159" s="18"/>
      <c r="G159" s="18"/>
      <c r="H159" s="18"/>
      <c r="I159" s="25"/>
      <c r="J159" s="30"/>
    </row>
    <row r="160" spans="2:10" x14ac:dyDescent="0.25">
      <c r="B160" s="18"/>
      <c r="C160" s="18"/>
      <c r="D160" s="18"/>
      <c r="E160" s="18"/>
      <c r="F160" s="18"/>
      <c r="G160" s="18"/>
      <c r="H160" s="18"/>
      <c r="I160" s="25"/>
      <c r="J160" s="30"/>
    </row>
    <row r="161" spans="2:10" x14ac:dyDescent="0.25">
      <c r="B161" s="18"/>
      <c r="C161" s="18"/>
      <c r="D161" s="18"/>
      <c r="E161" s="18"/>
      <c r="F161" s="18"/>
      <c r="G161" s="18"/>
      <c r="H161" s="18"/>
      <c r="I161" s="25"/>
      <c r="J161" s="30"/>
    </row>
    <row r="162" spans="2:10" x14ac:dyDescent="0.25">
      <c r="B162" s="18"/>
      <c r="C162" s="18"/>
      <c r="D162" s="18"/>
      <c r="E162" s="18"/>
      <c r="F162" s="18"/>
      <c r="G162" s="18"/>
      <c r="H162" s="18"/>
      <c r="I162" s="25"/>
      <c r="J162" s="30"/>
    </row>
    <row r="163" spans="2:10" x14ac:dyDescent="0.25">
      <c r="B163" s="18"/>
      <c r="C163" s="18"/>
      <c r="D163" s="18"/>
      <c r="E163" s="18"/>
      <c r="F163" s="18"/>
      <c r="G163" s="18"/>
      <c r="H163" s="18"/>
      <c r="I163" s="25"/>
      <c r="J163" s="30"/>
    </row>
    <row r="164" spans="2:10" x14ac:dyDescent="0.25">
      <c r="B164" s="18"/>
      <c r="C164" s="18"/>
      <c r="D164" s="18"/>
      <c r="E164" s="18"/>
      <c r="F164" s="18"/>
      <c r="G164" s="18"/>
      <c r="H164" s="18"/>
      <c r="I164" s="25"/>
      <c r="J164" s="30"/>
    </row>
    <row r="165" spans="2:10" x14ac:dyDescent="0.25">
      <c r="B165" s="18"/>
      <c r="C165" s="18"/>
      <c r="D165" s="18"/>
      <c r="E165" s="18"/>
      <c r="F165" s="18"/>
      <c r="G165" s="18"/>
      <c r="H165" s="18"/>
      <c r="I165" s="25"/>
      <c r="J165" s="30"/>
    </row>
    <row r="166" spans="2:10" x14ac:dyDescent="0.25">
      <c r="B166" s="18"/>
      <c r="C166" s="18"/>
      <c r="D166" s="18"/>
      <c r="E166" s="18"/>
      <c r="F166" s="18"/>
      <c r="G166" s="18"/>
      <c r="H166" s="18"/>
      <c r="I166" s="25"/>
      <c r="J166" s="30"/>
    </row>
    <row r="167" spans="2:10" x14ac:dyDescent="0.25">
      <c r="B167" s="18"/>
      <c r="C167" s="18"/>
      <c r="D167" s="18"/>
      <c r="E167" s="18"/>
      <c r="F167" s="18"/>
      <c r="G167" s="18"/>
      <c r="H167" s="18"/>
      <c r="I167" s="25"/>
      <c r="J167" s="30"/>
    </row>
    <row r="168" spans="2:10" x14ac:dyDescent="0.25">
      <c r="B168" s="18"/>
      <c r="C168" s="18"/>
      <c r="D168" s="18"/>
      <c r="E168" s="18"/>
      <c r="F168" s="18"/>
      <c r="G168" s="18"/>
      <c r="H168" s="18"/>
      <c r="I168" s="25"/>
      <c r="J168" s="30"/>
    </row>
    <row r="169" spans="2:10" x14ac:dyDescent="0.25">
      <c r="B169" s="18"/>
      <c r="C169" s="18"/>
      <c r="D169" s="18"/>
      <c r="E169" s="18"/>
      <c r="F169" s="18"/>
      <c r="G169" s="18"/>
      <c r="H169" s="18"/>
      <c r="I169" s="25"/>
      <c r="J169" s="30"/>
    </row>
    <row r="170" spans="2:10" x14ac:dyDescent="0.25">
      <c r="B170" s="18"/>
      <c r="C170" s="18"/>
      <c r="D170" s="18"/>
      <c r="E170" s="18"/>
      <c r="F170" s="18"/>
      <c r="G170" s="18"/>
      <c r="H170" s="18"/>
      <c r="I170" s="25"/>
      <c r="J170" s="30"/>
    </row>
    <row r="171" spans="2:10" x14ac:dyDescent="0.25">
      <c r="B171" s="18"/>
      <c r="C171" s="18"/>
      <c r="D171" s="18"/>
      <c r="E171" s="18"/>
      <c r="F171" s="18"/>
      <c r="G171" s="18"/>
      <c r="H171" s="18"/>
      <c r="I171" s="25"/>
      <c r="J171" s="30"/>
    </row>
    <row r="172" spans="2:10" x14ac:dyDescent="0.25">
      <c r="B172" s="18"/>
      <c r="C172" s="18"/>
      <c r="D172" s="18"/>
      <c r="E172" s="18"/>
      <c r="F172" s="18"/>
      <c r="G172" s="18"/>
      <c r="H172" s="18"/>
      <c r="I172" s="25"/>
      <c r="J172" s="30"/>
    </row>
    <row r="173" spans="2:10" x14ac:dyDescent="0.25">
      <c r="B173" s="18"/>
      <c r="C173" s="18"/>
      <c r="D173" s="18"/>
      <c r="E173" s="18"/>
      <c r="F173" s="18"/>
      <c r="G173" s="18"/>
      <c r="H173" s="18"/>
      <c r="I173" s="25"/>
      <c r="J173" s="30"/>
    </row>
    <row r="174" spans="2:10" x14ac:dyDescent="0.25">
      <c r="B174" s="18"/>
      <c r="C174" s="18"/>
      <c r="D174" s="18"/>
      <c r="E174" s="18"/>
      <c r="F174" s="18"/>
      <c r="G174" s="18"/>
      <c r="H174" s="18"/>
      <c r="I174" s="25"/>
      <c r="J174" s="30"/>
    </row>
    <row r="175" spans="2:10" x14ac:dyDescent="0.25">
      <c r="B175" s="18"/>
      <c r="C175" s="18"/>
      <c r="D175" s="18"/>
      <c r="E175" s="18"/>
      <c r="F175" s="18"/>
      <c r="G175" s="18"/>
      <c r="H175" s="18"/>
      <c r="I175" s="25"/>
      <c r="J175" s="30"/>
    </row>
    <row r="176" spans="2:10" x14ac:dyDescent="0.25">
      <c r="B176" s="18"/>
      <c r="C176" s="18"/>
      <c r="D176" s="18"/>
      <c r="E176" s="18"/>
      <c r="F176" s="18"/>
      <c r="G176" s="18"/>
      <c r="H176" s="18"/>
      <c r="I176" s="25"/>
      <c r="J176" s="30"/>
    </row>
    <row r="177" spans="2:10" x14ac:dyDescent="0.25">
      <c r="B177" s="18"/>
      <c r="C177" s="18"/>
      <c r="D177" s="18"/>
      <c r="E177" s="18"/>
      <c r="F177" s="18"/>
      <c r="G177" s="18"/>
      <c r="H177" s="18"/>
      <c r="I177" s="25"/>
      <c r="J177" s="30"/>
    </row>
    <row r="178" spans="2:10" x14ac:dyDescent="0.25">
      <c r="B178" s="18"/>
      <c r="C178" s="18"/>
      <c r="D178" s="18"/>
      <c r="E178" s="18"/>
      <c r="F178" s="18"/>
      <c r="G178" s="18"/>
      <c r="H178" s="18"/>
      <c r="I178" s="25"/>
      <c r="J178" s="30"/>
    </row>
    <row r="179" spans="2:10" x14ac:dyDescent="0.25">
      <c r="B179" s="18"/>
      <c r="C179" s="18"/>
      <c r="D179" s="18"/>
      <c r="E179" s="18"/>
      <c r="F179" s="18"/>
      <c r="G179" s="18"/>
      <c r="H179" s="18"/>
      <c r="I179" s="25"/>
      <c r="J179" s="30"/>
    </row>
    <row r="180" spans="2:10" x14ac:dyDescent="0.25">
      <c r="B180" s="18"/>
      <c r="C180" s="18"/>
      <c r="D180" s="18"/>
      <c r="E180" s="18"/>
      <c r="F180" s="18"/>
      <c r="G180" s="18"/>
      <c r="H180" s="18"/>
      <c r="I180" s="25"/>
      <c r="J180" s="30"/>
    </row>
    <row r="181" spans="2:10" x14ac:dyDescent="0.25">
      <c r="B181" s="18"/>
      <c r="C181" s="18"/>
      <c r="D181" s="18"/>
      <c r="E181" s="18"/>
      <c r="F181" s="18"/>
      <c r="G181" s="18"/>
      <c r="H181" s="18"/>
      <c r="I181" s="25"/>
      <c r="J181" s="30"/>
    </row>
    <row r="182" spans="2:10" x14ac:dyDescent="0.25">
      <c r="B182" s="18"/>
      <c r="C182" s="18"/>
      <c r="D182" s="18"/>
      <c r="E182" s="18"/>
      <c r="F182" s="18"/>
      <c r="G182" s="18"/>
      <c r="H182" s="18"/>
      <c r="I182" s="25"/>
      <c r="J182" s="30"/>
    </row>
    <row r="183" spans="2:10" x14ac:dyDescent="0.25">
      <c r="B183" s="18"/>
      <c r="C183" s="18"/>
      <c r="D183" s="18"/>
      <c r="E183" s="18"/>
      <c r="F183" s="18"/>
      <c r="G183" s="18"/>
      <c r="H183" s="18"/>
      <c r="I183" s="25"/>
      <c r="J183" s="30"/>
    </row>
    <row r="184" spans="2:10" x14ac:dyDescent="0.25">
      <c r="B184" s="18"/>
      <c r="C184" s="18"/>
      <c r="D184" s="18"/>
      <c r="E184" s="18"/>
      <c r="F184" s="18"/>
      <c r="G184" s="18"/>
      <c r="H184" s="18"/>
      <c r="I184" s="25"/>
      <c r="J184" s="30"/>
    </row>
    <row r="185" spans="2:10" x14ac:dyDescent="0.25">
      <c r="B185" s="18"/>
      <c r="C185" s="18"/>
      <c r="D185" s="18"/>
      <c r="E185" s="18"/>
      <c r="F185" s="18"/>
      <c r="G185" s="18"/>
      <c r="H185" s="18"/>
      <c r="I185" s="25"/>
      <c r="J185" s="30"/>
    </row>
    <row r="186" spans="2:10" x14ac:dyDescent="0.25">
      <c r="B186" s="18"/>
      <c r="C186" s="18"/>
      <c r="D186" s="18"/>
      <c r="E186" s="18"/>
      <c r="F186" s="18"/>
      <c r="G186" s="18"/>
      <c r="H186" s="18"/>
      <c r="I186" s="25"/>
      <c r="J186" s="30"/>
    </row>
    <row r="187" spans="2:10" x14ac:dyDescent="0.25">
      <c r="B187" s="18"/>
      <c r="C187" s="18"/>
      <c r="D187" s="18"/>
      <c r="E187" s="18"/>
      <c r="F187" s="18"/>
      <c r="G187" s="18"/>
      <c r="H187" s="18"/>
      <c r="I187" s="25"/>
      <c r="J187" s="30"/>
    </row>
    <row r="188" spans="2:10" x14ac:dyDescent="0.25">
      <c r="B188" s="18"/>
      <c r="C188" s="18"/>
      <c r="D188" s="18"/>
      <c r="E188" s="18"/>
      <c r="F188" s="18"/>
      <c r="G188" s="18"/>
      <c r="H188" s="18"/>
      <c r="I188" s="25"/>
      <c r="J188" s="30"/>
    </row>
    <row r="189" spans="2:10" x14ac:dyDescent="0.25">
      <c r="B189" s="18"/>
      <c r="C189" s="18"/>
      <c r="D189" s="18"/>
      <c r="E189" s="18"/>
      <c r="F189" s="18"/>
      <c r="G189" s="18"/>
      <c r="H189" s="18"/>
      <c r="I189" s="25"/>
      <c r="J189" s="30"/>
    </row>
    <row r="190" spans="2:10" x14ac:dyDescent="0.25">
      <c r="B190" s="18"/>
      <c r="C190" s="18"/>
      <c r="D190" s="18"/>
      <c r="E190" s="18"/>
      <c r="F190" s="18"/>
      <c r="G190" s="18"/>
      <c r="H190" s="18"/>
      <c r="I190" s="25"/>
      <c r="J190" s="30"/>
    </row>
    <row r="191" spans="2:10" x14ac:dyDescent="0.25">
      <c r="B191" s="18"/>
      <c r="C191" s="18"/>
      <c r="D191" s="18"/>
      <c r="E191" s="18"/>
      <c r="F191" s="18"/>
      <c r="G191" s="18"/>
      <c r="H191" s="18"/>
      <c r="I191" s="25"/>
      <c r="J191" s="30"/>
    </row>
    <row r="192" spans="2:10" x14ac:dyDescent="0.25">
      <c r="B192" s="18"/>
      <c r="C192" s="18"/>
      <c r="D192" s="18"/>
      <c r="E192" s="18"/>
      <c r="F192" s="18"/>
      <c r="G192" s="18"/>
      <c r="H192" s="18"/>
      <c r="I192" s="25"/>
      <c r="J192" s="30"/>
    </row>
    <row r="193" spans="2:10" x14ac:dyDescent="0.25">
      <c r="B193" s="18"/>
      <c r="C193" s="18"/>
      <c r="D193" s="18"/>
      <c r="E193" s="18"/>
      <c r="F193" s="18"/>
      <c r="G193" s="18"/>
      <c r="H193" s="18"/>
      <c r="I193" s="25"/>
      <c r="J193" s="30"/>
    </row>
    <row r="194" spans="2:10" x14ac:dyDescent="0.25">
      <c r="B194" s="18"/>
      <c r="C194" s="18"/>
      <c r="D194" s="18"/>
      <c r="E194" s="18"/>
      <c r="F194" s="18"/>
      <c r="G194" s="18"/>
      <c r="H194" s="18"/>
      <c r="I194" s="25"/>
      <c r="J194" s="30"/>
    </row>
    <row r="195" spans="2:10" x14ac:dyDescent="0.25">
      <c r="B195" s="18"/>
      <c r="C195" s="18"/>
      <c r="D195" s="18"/>
      <c r="E195" s="18"/>
      <c r="F195" s="18"/>
      <c r="G195" s="18"/>
      <c r="H195" s="18"/>
      <c r="I195" s="25"/>
      <c r="J195" s="30"/>
    </row>
    <row r="196" spans="2:10" x14ac:dyDescent="0.25">
      <c r="B196" s="18"/>
      <c r="C196" s="18"/>
      <c r="D196" s="18"/>
      <c r="E196" s="18"/>
      <c r="F196" s="18"/>
      <c r="G196" s="18"/>
      <c r="H196" s="18"/>
      <c r="I196" s="25"/>
      <c r="J196" s="30"/>
    </row>
    <row r="197" spans="2:10" x14ac:dyDescent="0.25">
      <c r="B197" s="18"/>
      <c r="C197" s="18"/>
      <c r="D197" s="18"/>
      <c r="E197" s="18"/>
      <c r="F197" s="18"/>
      <c r="G197" s="18"/>
      <c r="H197" s="18"/>
      <c r="I197" s="25"/>
      <c r="J197" s="30"/>
    </row>
    <row r="198" spans="2:10" x14ac:dyDescent="0.25">
      <c r="B198" s="18"/>
      <c r="C198" s="18"/>
      <c r="D198" s="18"/>
      <c r="E198" s="18"/>
      <c r="F198" s="18"/>
      <c r="G198" s="18"/>
      <c r="H198" s="18"/>
      <c r="I198" s="25"/>
      <c r="J198" s="30"/>
    </row>
    <row r="199" spans="2:10" x14ac:dyDescent="0.25">
      <c r="B199" s="18"/>
      <c r="C199" s="18"/>
      <c r="D199" s="18"/>
      <c r="E199" s="18"/>
      <c r="F199" s="18"/>
      <c r="G199" s="18"/>
      <c r="H199" s="18"/>
      <c r="I199" s="25"/>
      <c r="J199" s="30"/>
    </row>
    <row r="200" spans="2:10" x14ac:dyDescent="0.25">
      <c r="B200" s="18"/>
      <c r="C200" s="18"/>
      <c r="D200" s="18"/>
      <c r="E200" s="18"/>
      <c r="F200" s="18"/>
      <c r="G200" s="18"/>
      <c r="H200" s="18"/>
      <c r="I200" s="25"/>
      <c r="J200" s="30"/>
    </row>
    <row r="201" spans="2:10" x14ac:dyDescent="0.25">
      <c r="B201" s="18"/>
      <c r="C201" s="18"/>
      <c r="D201" s="18"/>
      <c r="E201" s="18"/>
      <c r="F201" s="18"/>
      <c r="G201" s="18"/>
      <c r="H201" s="18"/>
      <c r="I201" s="25"/>
      <c r="J201" s="30"/>
    </row>
    <row r="202" spans="2:10" x14ac:dyDescent="0.25">
      <c r="B202" s="18"/>
      <c r="C202" s="18"/>
      <c r="D202" s="18"/>
      <c r="E202" s="18"/>
      <c r="F202" s="18"/>
      <c r="G202" s="18"/>
      <c r="H202" s="18"/>
      <c r="I202" s="25"/>
      <c r="J202" s="30"/>
    </row>
    <row r="203" spans="2:10" x14ac:dyDescent="0.25">
      <c r="B203" s="18"/>
      <c r="C203" s="18"/>
      <c r="D203" s="18"/>
      <c r="E203" s="18"/>
      <c r="F203" s="18"/>
      <c r="G203" s="18"/>
      <c r="H203" s="18"/>
      <c r="I203" s="25"/>
      <c r="J203" s="30"/>
    </row>
    <row r="204" spans="2:10" x14ac:dyDescent="0.25">
      <c r="B204" s="18"/>
      <c r="C204" s="18"/>
      <c r="D204" s="18"/>
      <c r="E204" s="18"/>
      <c r="F204" s="18"/>
      <c r="G204" s="18"/>
      <c r="H204" s="18"/>
      <c r="I204" s="25"/>
      <c r="J204" s="30"/>
    </row>
    <row r="205" spans="2:10" x14ac:dyDescent="0.25">
      <c r="B205" s="18"/>
      <c r="C205" s="18"/>
      <c r="D205" s="18"/>
      <c r="E205" s="18"/>
      <c r="F205" s="18"/>
      <c r="G205" s="18"/>
      <c r="H205" s="18"/>
      <c r="I205" s="25"/>
      <c r="J205" s="30"/>
    </row>
    <row r="206" spans="2:10" x14ac:dyDescent="0.25">
      <c r="B206" s="18"/>
      <c r="C206" s="18"/>
      <c r="D206" s="18"/>
      <c r="E206" s="18"/>
      <c r="F206" s="18"/>
      <c r="G206" s="18"/>
      <c r="H206" s="18"/>
      <c r="I206" s="25"/>
      <c r="J206" s="30"/>
    </row>
    <row r="207" spans="2:10" x14ac:dyDescent="0.25">
      <c r="B207" s="18"/>
      <c r="C207" s="18"/>
      <c r="D207" s="18"/>
      <c r="E207" s="18"/>
      <c r="F207" s="18"/>
      <c r="G207" s="18"/>
      <c r="H207" s="18"/>
      <c r="I207" s="25"/>
      <c r="J207" s="30"/>
    </row>
    <row r="208" spans="2:10" x14ac:dyDescent="0.25">
      <c r="B208" s="18"/>
      <c r="C208" s="18"/>
      <c r="D208" s="18"/>
      <c r="E208" s="18"/>
      <c r="F208" s="18"/>
      <c r="G208" s="18"/>
      <c r="H208" s="18"/>
      <c r="I208" s="25"/>
      <c r="J208" s="30"/>
    </row>
    <row r="209" spans="2:10" x14ac:dyDescent="0.25">
      <c r="B209" s="18"/>
      <c r="C209" s="18"/>
      <c r="D209" s="18"/>
      <c r="E209" s="18"/>
      <c r="F209" s="18"/>
      <c r="G209" s="18"/>
      <c r="H209" s="18"/>
      <c r="I209" s="25"/>
      <c r="J209" s="30"/>
    </row>
    <row r="210" spans="2:10" x14ac:dyDescent="0.25">
      <c r="B210" s="18"/>
      <c r="C210" s="18"/>
      <c r="D210" s="18"/>
      <c r="E210" s="18"/>
      <c r="F210" s="18"/>
      <c r="G210" s="18"/>
      <c r="H210" s="18"/>
      <c r="I210" s="25"/>
      <c r="J210" s="30"/>
    </row>
    <row r="211" spans="2:10" x14ac:dyDescent="0.25">
      <c r="B211" s="18"/>
      <c r="C211" s="18"/>
      <c r="D211" s="18"/>
      <c r="E211" s="18"/>
      <c r="F211" s="18"/>
      <c r="G211" s="18"/>
      <c r="H211" s="18"/>
      <c r="I211" s="25"/>
      <c r="J211" s="30"/>
    </row>
    <row r="212" spans="2:10" x14ac:dyDescent="0.25">
      <c r="B212" s="18"/>
      <c r="C212" s="18"/>
      <c r="D212" s="18"/>
      <c r="E212" s="18"/>
      <c r="F212" s="18"/>
      <c r="G212" s="18"/>
      <c r="H212" s="18"/>
      <c r="I212" s="25"/>
      <c r="J212" s="30"/>
    </row>
    <row r="213" spans="2:10" x14ac:dyDescent="0.25">
      <c r="B213" s="18"/>
      <c r="C213" s="18"/>
      <c r="D213" s="18"/>
      <c r="E213" s="18"/>
      <c r="F213" s="18"/>
      <c r="G213" s="18"/>
      <c r="H213" s="18"/>
      <c r="I213" s="25"/>
      <c r="J213" s="30"/>
    </row>
    <row r="214" spans="2:10" x14ac:dyDescent="0.25">
      <c r="B214" s="18"/>
      <c r="C214" s="18"/>
      <c r="D214" s="18"/>
      <c r="E214" s="18"/>
      <c r="F214" s="18"/>
      <c r="G214" s="18"/>
      <c r="H214" s="18"/>
      <c r="I214" s="25"/>
      <c r="J214" s="30"/>
    </row>
    <row r="215" spans="2:10" x14ac:dyDescent="0.25">
      <c r="B215" s="18"/>
      <c r="C215" s="18"/>
      <c r="D215" s="18"/>
      <c r="E215" s="18"/>
      <c r="F215" s="18"/>
      <c r="G215" s="18"/>
      <c r="H215" s="18"/>
      <c r="I215" s="25"/>
      <c r="J215" s="30"/>
    </row>
    <row r="216" spans="2:10" x14ac:dyDescent="0.25">
      <c r="B216" s="18"/>
      <c r="C216" s="18"/>
      <c r="D216" s="18"/>
      <c r="E216" s="18"/>
      <c r="F216" s="18"/>
      <c r="G216" s="18"/>
      <c r="H216" s="18"/>
      <c r="I216" s="25"/>
      <c r="J216" s="30"/>
    </row>
    <row r="217" spans="2:10" x14ac:dyDescent="0.25">
      <c r="B217" s="18"/>
      <c r="C217" s="18"/>
      <c r="D217" s="18"/>
      <c r="E217" s="18"/>
      <c r="F217" s="18"/>
      <c r="G217" s="18"/>
      <c r="H217" s="18"/>
      <c r="I217" s="25"/>
      <c r="J217" s="30"/>
    </row>
    <row r="218" spans="2:10" x14ac:dyDescent="0.25">
      <c r="B218" s="18"/>
      <c r="C218" s="18"/>
      <c r="D218" s="18"/>
      <c r="E218" s="18"/>
      <c r="F218" s="18"/>
      <c r="G218" s="18"/>
      <c r="H218" s="18"/>
      <c r="I218" s="25"/>
      <c r="J218" s="30"/>
    </row>
    <row r="219" spans="2:10" x14ac:dyDescent="0.25">
      <c r="B219" s="18"/>
      <c r="C219" s="18"/>
      <c r="D219" s="18"/>
      <c r="E219" s="18"/>
      <c r="F219" s="18"/>
      <c r="G219" s="18"/>
      <c r="H219" s="18"/>
      <c r="I219" s="25"/>
      <c r="J219" s="30"/>
    </row>
    <row r="220" spans="2:10" x14ac:dyDescent="0.25">
      <c r="B220" s="18"/>
      <c r="C220" s="18"/>
      <c r="D220" s="18"/>
      <c r="E220" s="18"/>
      <c r="F220" s="18"/>
      <c r="G220" s="18"/>
      <c r="H220" s="18"/>
      <c r="I220" s="25"/>
      <c r="J220" s="30"/>
    </row>
    <row r="221" spans="2:10" x14ac:dyDescent="0.25">
      <c r="B221" s="18"/>
      <c r="C221" s="18"/>
      <c r="D221" s="18"/>
      <c r="E221" s="18"/>
      <c r="F221" s="18"/>
      <c r="G221" s="18"/>
      <c r="H221" s="18"/>
      <c r="I221" s="25"/>
      <c r="J221" s="30"/>
    </row>
    <row r="222" spans="2:10" x14ac:dyDescent="0.25">
      <c r="B222" s="18"/>
      <c r="C222" s="18"/>
      <c r="D222" s="18"/>
      <c r="E222" s="18"/>
      <c r="F222" s="18"/>
      <c r="G222" s="18"/>
      <c r="H222" s="18"/>
      <c r="I222" s="25"/>
      <c r="J222" s="30"/>
    </row>
    <row r="223" spans="2:10" x14ac:dyDescent="0.25">
      <c r="B223" s="18"/>
      <c r="C223" s="18"/>
      <c r="D223" s="18"/>
      <c r="E223" s="18"/>
      <c r="F223" s="18"/>
      <c r="G223" s="18"/>
      <c r="H223" s="18"/>
      <c r="I223" s="25"/>
      <c r="J223" s="30"/>
    </row>
    <row r="224" spans="2:10" x14ac:dyDescent="0.25">
      <c r="B224" s="18"/>
      <c r="C224" s="18"/>
      <c r="D224" s="18"/>
      <c r="E224" s="18"/>
      <c r="F224" s="18"/>
      <c r="G224" s="18"/>
      <c r="H224" s="18"/>
      <c r="I224" s="25"/>
      <c r="J224" s="30"/>
    </row>
    <row r="225" spans="2:10" x14ac:dyDescent="0.25">
      <c r="B225" s="18"/>
      <c r="C225" s="18"/>
      <c r="D225" s="18"/>
      <c r="E225" s="18"/>
      <c r="F225" s="18"/>
      <c r="G225" s="18"/>
      <c r="H225" s="18"/>
      <c r="I225" s="25"/>
      <c r="J225" s="30"/>
    </row>
    <row r="226" spans="2:10" x14ac:dyDescent="0.25">
      <c r="B226" s="18"/>
      <c r="C226" s="18"/>
      <c r="D226" s="18"/>
      <c r="E226" s="18"/>
      <c r="F226" s="18"/>
      <c r="G226" s="18"/>
      <c r="H226" s="18"/>
      <c r="I226" s="25"/>
      <c r="J226" s="30"/>
    </row>
    <row r="227" spans="2:10" x14ac:dyDescent="0.25">
      <c r="B227" s="18"/>
      <c r="C227" s="18"/>
      <c r="D227" s="18"/>
      <c r="E227" s="18"/>
      <c r="F227" s="18"/>
      <c r="G227" s="18"/>
      <c r="H227" s="18"/>
      <c r="I227" s="25"/>
      <c r="J227" s="30"/>
    </row>
    <row r="228" spans="2:10" x14ac:dyDescent="0.25">
      <c r="B228" s="18"/>
      <c r="C228" s="18"/>
      <c r="D228" s="18"/>
      <c r="E228" s="18"/>
      <c r="F228" s="18"/>
      <c r="G228" s="18"/>
      <c r="H228" s="18"/>
      <c r="I228" s="25"/>
      <c r="J228" s="30"/>
    </row>
    <row r="229" spans="2:10" x14ac:dyDescent="0.25">
      <c r="B229" s="18"/>
      <c r="C229" s="18"/>
      <c r="D229" s="18"/>
      <c r="E229" s="18"/>
      <c r="F229" s="18"/>
      <c r="G229" s="18"/>
      <c r="H229" s="18"/>
      <c r="I229" s="25"/>
      <c r="J229" s="30"/>
    </row>
    <row r="230" spans="2:10" x14ac:dyDescent="0.25">
      <c r="B230" s="18"/>
      <c r="C230" s="18"/>
      <c r="D230" s="18"/>
      <c r="E230" s="18"/>
      <c r="F230" s="18"/>
      <c r="G230" s="18"/>
      <c r="H230" s="18"/>
      <c r="I230" s="25"/>
      <c r="J230" s="30"/>
    </row>
    <row r="231" spans="2:10" x14ac:dyDescent="0.25">
      <c r="B231" s="18"/>
      <c r="C231" s="18"/>
      <c r="D231" s="18"/>
      <c r="E231" s="18"/>
      <c r="F231" s="18"/>
      <c r="G231" s="18"/>
      <c r="H231" s="18"/>
      <c r="I231" s="25"/>
      <c r="J231" s="30"/>
    </row>
    <row r="232" spans="2:10" x14ac:dyDescent="0.25">
      <c r="B232" s="18"/>
      <c r="C232" s="18"/>
      <c r="D232" s="18"/>
      <c r="E232" s="18"/>
      <c r="F232" s="18"/>
      <c r="G232" s="18"/>
      <c r="H232" s="18"/>
      <c r="I232" s="25"/>
      <c r="J232" s="30"/>
    </row>
    <row r="233" spans="2:10" x14ac:dyDescent="0.25">
      <c r="B233" s="18"/>
      <c r="C233" s="18"/>
      <c r="D233" s="18"/>
      <c r="E233" s="18"/>
      <c r="F233" s="18"/>
      <c r="G233" s="18"/>
      <c r="H233" s="18"/>
      <c r="I233" s="25"/>
      <c r="J233" s="30"/>
    </row>
    <row r="234" spans="2:10" x14ac:dyDescent="0.25">
      <c r="B234" s="18"/>
      <c r="C234" s="18"/>
      <c r="D234" s="18"/>
      <c r="E234" s="18"/>
      <c r="F234" s="18"/>
      <c r="G234" s="18"/>
      <c r="H234" s="18"/>
      <c r="I234" s="25"/>
      <c r="J234" s="30"/>
    </row>
    <row r="235" spans="2:10" x14ac:dyDescent="0.25">
      <c r="B235" s="18"/>
      <c r="C235" s="18"/>
      <c r="D235" s="18"/>
      <c r="E235" s="18"/>
      <c r="F235" s="18"/>
      <c r="G235" s="18"/>
      <c r="H235" s="18"/>
      <c r="I235" s="25"/>
      <c r="J235" s="30"/>
    </row>
    <row r="236" spans="2:10" x14ac:dyDescent="0.25">
      <c r="B236" s="18"/>
      <c r="C236" s="18"/>
      <c r="D236" s="18"/>
      <c r="E236" s="18"/>
      <c r="F236" s="18"/>
      <c r="G236" s="18"/>
      <c r="H236" s="18"/>
      <c r="I236" s="25"/>
      <c r="J236" s="30"/>
    </row>
    <row r="237" spans="2:10" x14ac:dyDescent="0.25">
      <c r="B237" s="18"/>
      <c r="C237" s="18"/>
      <c r="D237" s="18"/>
      <c r="E237" s="18"/>
      <c r="F237" s="18"/>
      <c r="G237" s="18"/>
      <c r="H237" s="18"/>
      <c r="I237" s="25"/>
      <c r="J237" s="30"/>
    </row>
    <row r="238" spans="2:10" x14ac:dyDescent="0.25">
      <c r="B238" s="18"/>
      <c r="C238" s="18"/>
      <c r="D238" s="18"/>
      <c r="E238" s="18"/>
      <c r="F238" s="18"/>
      <c r="G238" s="18"/>
      <c r="H238" s="18"/>
      <c r="I238" s="25"/>
      <c r="J238" s="30"/>
    </row>
    <row r="239" spans="2:10" x14ac:dyDescent="0.25">
      <c r="B239" s="18"/>
      <c r="C239" s="18"/>
      <c r="D239" s="18"/>
      <c r="E239" s="18"/>
      <c r="F239" s="18"/>
      <c r="G239" s="18"/>
      <c r="H239" s="18"/>
      <c r="I239" s="25"/>
      <c r="J239" s="30"/>
    </row>
    <row r="240" spans="2:10" x14ac:dyDescent="0.25">
      <c r="B240" s="18"/>
      <c r="C240" s="18"/>
      <c r="D240" s="18"/>
      <c r="E240" s="18"/>
      <c r="F240" s="18"/>
      <c r="G240" s="18"/>
      <c r="H240" s="18"/>
      <c r="I240" s="25"/>
      <c r="J240" s="30"/>
    </row>
    <row r="241" spans="2:10" x14ac:dyDescent="0.25">
      <c r="B241" s="18"/>
      <c r="C241" s="18"/>
      <c r="D241" s="18"/>
      <c r="E241" s="18"/>
      <c r="F241" s="18"/>
      <c r="G241" s="18"/>
      <c r="H241" s="18"/>
      <c r="I241" s="25"/>
      <c r="J241" s="30"/>
    </row>
    <row r="242" spans="2:10" x14ac:dyDescent="0.25">
      <c r="B242" s="18"/>
      <c r="C242" s="18"/>
      <c r="D242" s="18"/>
      <c r="E242" s="18"/>
      <c r="F242" s="18"/>
      <c r="G242" s="18"/>
      <c r="H242" s="18"/>
      <c r="I242" s="25"/>
      <c r="J242" s="30"/>
    </row>
    <row r="243" spans="2:10" x14ac:dyDescent="0.25">
      <c r="B243" s="18"/>
      <c r="C243" s="18"/>
      <c r="D243" s="18"/>
      <c r="E243" s="18"/>
      <c r="F243" s="18"/>
      <c r="G243" s="18"/>
      <c r="H243" s="18"/>
      <c r="I243" s="25"/>
      <c r="J243" s="30"/>
    </row>
    <row r="244" spans="2:10" x14ac:dyDescent="0.25">
      <c r="B244" s="18"/>
      <c r="C244" s="18"/>
      <c r="D244" s="18"/>
      <c r="E244" s="18"/>
      <c r="F244" s="18"/>
      <c r="G244" s="18"/>
      <c r="H244" s="18"/>
      <c r="I244" s="25"/>
      <c r="J244" s="30"/>
    </row>
    <row r="245" spans="2:10" x14ac:dyDescent="0.25">
      <c r="B245" s="18"/>
      <c r="C245" s="18"/>
      <c r="D245" s="18"/>
      <c r="E245" s="18"/>
      <c r="F245" s="18"/>
      <c r="G245" s="18"/>
      <c r="H245" s="18"/>
      <c r="I245" s="25"/>
      <c r="J245" s="30"/>
    </row>
    <row r="246" spans="2:10" x14ac:dyDescent="0.25">
      <c r="B246" s="18"/>
      <c r="C246" s="18"/>
      <c r="D246" s="18"/>
      <c r="E246" s="18"/>
      <c r="F246" s="18"/>
      <c r="G246" s="18"/>
      <c r="H246" s="18"/>
      <c r="I246" s="25"/>
      <c r="J246" s="30"/>
    </row>
    <row r="247" spans="2:10" x14ac:dyDescent="0.25">
      <c r="B247" s="18"/>
      <c r="C247" s="18"/>
      <c r="D247" s="18"/>
      <c r="E247" s="18"/>
      <c r="F247" s="18"/>
      <c r="G247" s="18"/>
      <c r="H247" s="18"/>
      <c r="I247" s="25"/>
      <c r="J247" s="30"/>
    </row>
    <row r="248" spans="2:10" x14ac:dyDescent="0.25">
      <c r="B248" s="18"/>
      <c r="C248" s="18"/>
      <c r="D248" s="18"/>
      <c r="E248" s="18"/>
      <c r="F248" s="18"/>
      <c r="G248" s="18"/>
      <c r="H248" s="18"/>
      <c r="I248" s="25"/>
      <c r="J248" s="30"/>
    </row>
    <row r="249" spans="2:10" x14ac:dyDescent="0.25">
      <c r="B249" s="18"/>
      <c r="C249" s="18"/>
      <c r="D249" s="18"/>
      <c r="E249" s="18"/>
      <c r="F249" s="18"/>
      <c r="G249" s="18"/>
      <c r="H249" s="18"/>
      <c r="I249" s="25"/>
      <c r="J249" s="30"/>
    </row>
    <row r="250" spans="2:10" x14ac:dyDescent="0.25">
      <c r="B250" s="18"/>
      <c r="C250" s="18"/>
      <c r="D250" s="18"/>
      <c r="E250" s="18"/>
      <c r="F250" s="18"/>
      <c r="G250" s="18"/>
      <c r="H250" s="18"/>
      <c r="I250" s="25"/>
      <c r="J250" s="30"/>
    </row>
    <row r="251" spans="2:10" x14ac:dyDescent="0.25">
      <c r="B251" s="18"/>
      <c r="C251" s="18"/>
      <c r="D251" s="18"/>
      <c r="E251" s="18"/>
      <c r="F251" s="18"/>
      <c r="G251" s="18"/>
      <c r="H251" s="18"/>
      <c r="I251" s="25"/>
      <c r="J251" s="30"/>
    </row>
    <row r="252" spans="2:10" x14ac:dyDescent="0.25">
      <c r="B252" s="18"/>
      <c r="C252" s="18"/>
      <c r="D252" s="18"/>
      <c r="E252" s="18"/>
      <c r="F252" s="18"/>
      <c r="G252" s="18"/>
      <c r="H252" s="18"/>
      <c r="I252" s="25"/>
      <c r="J252" s="30"/>
    </row>
    <row r="253" spans="2:10" x14ac:dyDescent="0.25">
      <c r="B253" s="18"/>
      <c r="C253" s="18"/>
      <c r="D253" s="18"/>
      <c r="E253" s="18"/>
      <c r="F253" s="18"/>
      <c r="G253" s="18"/>
      <c r="H253" s="18"/>
      <c r="I253" s="25"/>
      <c r="J253" s="30"/>
    </row>
    <row r="254" spans="2:10" x14ac:dyDescent="0.25">
      <c r="B254" s="18"/>
      <c r="C254" s="18"/>
      <c r="D254" s="18"/>
      <c r="E254" s="18"/>
      <c r="F254" s="18"/>
      <c r="G254" s="18"/>
      <c r="H254" s="18"/>
      <c r="I254" s="25"/>
      <c r="J254" s="30"/>
    </row>
    <row r="255" spans="2:10" x14ac:dyDescent="0.25">
      <c r="B255" s="18"/>
      <c r="C255" s="18"/>
      <c r="D255" s="18"/>
      <c r="E255" s="18"/>
      <c r="F255" s="18"/>
      <c r="G255" s="18"/>
      <c r="H255" s="18"/>
      <c r="I255" s="25"/>
      <c r="J255" s="30"/>
    </row>
    <row r="256" spans="2:10" x14ac:dyDescent="0.25">
      <c r="B256" s="18"/>
      <c r="C256" s="18"/>
      <c r="D256" s="18"/>
      <c r="E256" s="18"/>
      <c r="F256" s="18"/>
      <c r="G256" s="18"/>
      <c r="H256" s="18"/>
      <c r="I256" s="25"/>
      <c r="J256" s="30"/>
    </row>
    <row r="257" spans="2:10" x14ac:dyDescent="0.25">
      <c r="B257" s="18"/>
      <c r="C257" s="18"/>
      <c r="D257" s="18"/>
      <c r="E257" s="18"/>
      <c r="F257" s="18"/>
      <c r="G257" s="18"/>
      <c r="H257" s="18"/>
      <c r="I257" s="25"/>
      <c r="J257" s="30"/>
    </row>
    <row r="258" spans="2:10" x14ac:dyDescent="0.25">
      <c r="B258" s="18"/>
      <c r="C258" s="18"/>
      <c r="D258" s="18"/>
      <c r="E258" s="18"/>
      <c r="F258" s="18"/>
      <c r="G258" s="18"/>
      <c r="H258" s="18"/>
      <c r="I258" s="25"/>
      <c r="J258" s="30"/>
    </row>
    <row r="259" spans="2:10" x14ac:dyDescent="0.25">
      <c r="B259" s="18"/>
      <c r="C259" s="18"/>
      <c r="D259" s="18"/>
      <c r="E259" s="18"/>
      <c r="F259" s="18"/>
      <c r="G259" s="18"/>
      <c r="H259" s="18"/>
      <c r="I259" s="25"/>
      <c r="J259" s="30"/>
    </row>
    <row r="260" spans="2:10" x14ac:dyDescent="0.25">
      <c r="B260" s="18"/>
      <c r="C260" s="18"/>
      <c r="D260" s="18"/>
      <c r="E260" s="18"/>
      <c r="F260" s="18"/>
      <c r="G260" s="18"/>
      <c r="H260" s="18"/>
      <c r="I260" s="25"/>
      <c r="J260" s="30"/>
    </row>
    <row r="261" spans="2:10" x14ac:dyDescent="0.25">
      <c r="B261" s="18"/>
      <c r="C261" s="18"/>
      <c r="D261" s="18"/>
      <c r="E261" s="18"/>
      <c r="F261" s="18"/>
      <c r="G261" s="18"/>
      <c r="H261" s="18"/>
      <c r="I261" s="25"/>
      <c r="J261" s="30"/>
    </row>
    <row r="262" spans="2:10" x14ac:dyDescent="0.25">
      <c r="B262" s="18"/>
      <c r="C262" s="18"/>
      <c r="D262" s="18"/>
      <c r="E262" s="18"/>
      <c r="F262" s="18"/>
      <c r="G262" s="18"/>
      <c r="H262" s="18"/>
      <c r="I262" s="25"/>
      <c r="J262" s="30"/>
    </row>
    <row r="263" spans="2:10" x14ac:dyDescent="0.25">
      <c r="B263" s="18"/>
      <c r="C263" s="18"/>
      <c r="D263" s="18"/>
      <c r="E263" s="18"/>
      <c r="F263" s="18"/>
      <c r="G263" s="18"/>
      <c r="H263" s="18"/>
      <c r="I263" s="25"/>
      <c r="J263" s="30"/>
    </row>
    <row r="264" spans="2:10" x14ac:dyDescent="0.25">
      <c r="B264" s="18"/>
      <c r="C264" s="18"/>
      <c r="D264" s="18"/>
      <c r="E264" s="18"/>
      <c r="F264" s="18"/>
      <c r="G264" s="18"/>
      <c r="H264" s="18"/>
      <c r="I264" s="25"/>
      <c r="J264" s="30"/>
    </row>
    <row r="265" spans="2:10" x14ac:dyDescent="0.25">
      <c r="B265" s="18"/>
      <c r="C265" s="18"/>
      <c r="D265" s="18"/>
      <c r="E265" s="18"/>
      <c r="F265" s="18"/>
      <c r="G265" s="18"/>
      <c r="H265" s="18"/>
      <c r="I265" s="25"/>
      <c r="J265" s="30"/>
    </row>
    <row r="266" spans="2:10" x14ac:dyDescent="0.25">
      <c r="B266" s="18"/>
      <c r="C266" s="18"/>
      <c r="D266" s="18"/>
      <c r="E266" s="18"/>
      <c r="F266" s="18"/>
      <c r="G266" s="18"/>
      <c r="H266" s="18"/>
      <c r="I266" s="25"/>
      <c r="J266" s="30"/>
    </row>
    <row r="267" spans="2:10" x14ac:dyDescent="0.25">
      <c r="B267" s="18"/>
      <c r="C267" s="18"/>
      <c r="D267" s="18"/>
      <c r="E267" s="18"/>
      <c r="F267" s="18"/>
      <c r="G267" s="18"/>
      <c r="H267" s="18"/>
      <c r="I267" s="25"/>
      <c r="J267" s="30"/>
    </row>
    <row r="268" spans="2:10" x14ac:dyDescent="0.25">
      <c r="B268" s="18"/>
      <c r="C268" s="18"/>
      <c r="D268" s="18"/>
      <c r="E268" s="18"/>
      <c r="F268" s="18"/>
      <c r="G268" s="18"/>
      <c r="H268" s="18"/>
      <c r="I268" s="25"/>
      <c r="J268" s="30"/>
    </row>
    <row r="269" spans="2:10" x14ac:dyDescent="0.25">
      <c r="B269" s="18"/>
      <c r="C269" s="18"/>
      <c r="D269" s="18"/>
      <c r="E269" s="18"/>
      <c r="F269" s="18"/>
      <c r="G269" s="18"/>
      <c r="H269" s="18"/>
      <c r="I269" s="25"/>
      <c r="J269" s="30"/>
    </row>
    <row r="270" spans="2:10" x14ac:dyDescent="0.25">
      <c r="B270" s="18"/>
      <c r="C270" s="18"/>
      <c r="D270" s="18"/>
      <c r="E270" s="18"/>
      <c r="F270" s="18"/>
      <c r="G270" s="18"/>
      <c r="H270" s="18"/>
      <c r="I270" s="25"/>
      <c r="J270" s="30"/>
    </row>
    <row r="271" spans="2:10" x14ac:dyDescent="0.25">
      <c r="B271" s="18"/>
      <c r="C271" s="18"/>
      <c r="D271" s="18"/>
      <c r="E271" s="18"/>
      <c r="F271" s="18"/>
      <c r="G271" s="18"/>
      <c r="H271" s="18"/>
      <c r="I271" s="25"/>
      <c r="J271" s="30"/>
    </row>
    <row r="272" spans="2:10" x14ac:dyDescent="0.25">
      <c r="B272" s="18"/>
      <c r="C272" s="18"/>
      <c r="D272" s="18"/>
      <c r="E272" s="18"/>
      <c r="F272" s="18"/>
      <c r="G272" s="18"/>
      <c r="H272" s="18"/>
      <c r="I272" s="25"/>
      <c r="J272" s="30"/>
    </row>
    <row r="273" spans="2:10" x14ac:dyDescent="0.25">
      <c r="B273" s="18"/>
      <c r="C273" s="18"/>
      <c r="D273" s="18"/>
      <c r="E273" s="18"/>
      <c r="F273" s="18"/>
      <c r="G273" s="18"/>
      <c r="H273" s="18"/>
      <c r="I273" s="25"/>
      <c r="J273" s="30"/>
    </row>
    <row r="274" spans="2:10" x14ac:dyDescent="0.25">
      <c r="B274" s="18"/>
      <c r="C274" s="18"/>
      <c r="D274" s="18"/>
      <c r="E274" s="18"/>
      <c r="F274" s="18"/>
      <c r="G274" s="18"/>
      <c r="H274" s="18"/>
      <c r="I274" s="25"/>
      <c r="J274" s="30"/>
    </row>
    <row r="275" spans="2:10" x14ac:dyDescent="0.25">
      <c r="B275" s="18"/>
      <c r="C275" s="18"/>
      <c r="D275" s="18"/>
      <c r="E275" s="18"/>
      <c r="F275" s="18"/>
      <c r="G275" s="18"/>
      <c r="H275" s="18"/>
      <c r="I275" s="25"/>
      <c r="J275" s="30"/>
    </row>
    <row r="276" spans="2:10" x14ac:dyDescent="0.25">
      <c r="B276" s="18"/>
      <c r="C276" s="18"/>
      <c r="D276" s="18"/>
      <c r="E276" s="18"/>
      <c r="F276" s="18"/>
      <c r="G276" s="18"/>
      <c r="H276" s="18"/>
      <c r="I276" s="25"/>
      <c r="J276" s="30"/>
    </row>
    <row r="277" spans="2:10" x14ac:dyDescent="0.25">
      <c r="B277" s="18"/>
      <c r="C277" s="18"/>
      <c r="D277" s="18"/>
      <c r="E277" s="18"/>
      <c r="F277" s="18"/>
      <c r="G277" s="18"/>
      <c r="H277" s="18"/>
      <c r="I277" s="25"/>
      <c r="J277" s="30"/>
    </row>
    <row r="278" spans="2:10" x14ac:dyDescent="0.25">
      <c r="B278" s="18"/>
      <c r="C278" s="18"/>
      <c r="D278" s="18"/>
      <c r="E278" s="18"/>
      <c r="F278" s="18"/>
      <c r="G278" s="18"/>
      <c r="H278" s="18"/>
      <c r="I278" s="25"/>
      <c r="J278" s="30"/>
    </row>
    <row r="279" spans="2:10" x14ac:dyDescent="0.25">
      <c r="B279" s="18"/>
      <c r="C279" s="18"/>
      <c r="D279" s="18"/>
      <c r="E279" s="18"/>
      <c r="F279" s="18"/>
      <c r="G279" s="18"/>
      <c r="H279" s="18"/>
      <c r="I279" s="25"/>
      <c r="J279" s="30"/>
    </row>
    <row r="280" spans="2:10" x14ac:dyDescent="0.25">
      <c r="B280" s="18"/>
      <c r="C280" s="18"/>
      <c r="D280" s="18"/>
      <c r="E280" s="18"/>
      <c r="F280" s="18"/>
      <c r="G280" s="18"/>
      <c r="H280" s="18"/>
      <c r="I280" s="25"/>
      <c r="J280" s="30"/>
    </row>
    <row r="281" spans="2:10" x14ac:dyDescent="0.25">
      <c r="B281" s="18"/>
      <c r="C281" s="18"/>
      <c r="D281" s="18"/>
      <c r="E281" s="18"/>
      <c r="F281" s="18"/>
      <c r="G281" s="18"/>
      <c r="H281" s="18"/>
      <c r="I281" s="25"/>
      <c r="J281" s="30"/>
    </row>
    <row r="282" spans="2:10" x14ac:dyDescent="0.25">
      <c r="B282" s="18"/>
      <c r="C282" s="18"/>
      <c r="D282" s="18"/>
      <c r="E282" s="18"/>
      <c r="F282" s="18"/>
      <c r="G282" s="18"/>
      <c r="H282" s="18"/>
      <c r="I282" s="25"/>
      <c r="J282" s="30"/>
    </row>
    <row r="283" spans="2:10" x14ac:dyDescent="0.25">
      <c r="B283" s="18"/>
      <c r="C283" s="18"/>
      <c r="D283" s="18"/>
      <c r="E283" s="18"/>
      <c r="F283" s="18"/>
      <c r="G283" s="18"/>
      <c r="H283" s="18"/>
      <c r="I283" s="25"/>
      <c r="J283" s="30"/>
    </row>
    <row r="284" spans="2:10" x14ac:dyDescent="0.25">
      <c r="B284" s="18"/>
      <c r="C284" s="18"/>
      <c r="D284" s="18"/>
      <c r="E284" s="18"/>
      <c r="F284" s="18"/>
      <c r="G284" s="18"/>
      <c r="H284" s="18"/>
      <c r="I284" s="25"/>
      <c r="J284" s="30"/>
    </row>
    <row r="285" spans="2:10" x14ac:dyDescent="0.25">
      <c r="B285" s="18"/>
      <c r="C285" s="18"/>
      <c r="D285" s="18"/>
      <c r="E285" s="18"/>
      <c r="F285" s="18"/>
      <c r="G285" s="18"/>
      <c r="H285" s="18"/>
      <c r="I285" s="25"/>
      <c r="J285" s="30"/>
    </row>
    <row r="286" spans="2:10" x14ac:dyDescent="0.25">
      <c r="B286" s="18"/>
      <c r="C286" s="18"/>
      <c r="D286" s="18"/>
      <c r="E286" s="18"/>
      <c r="F286" s="18"/>
      <c r="G286" s="18"/>
      <c r="H286" s="18"/>
      <c r="I286" s="25"/>
      <c r="J286" s="30"/>
    </row>
    <row r="287" spans="2:10" x14ac:dyDescent="0.25">
      <c r="B287" s="18"/>
      <c r="C287" s="18"/>
      <c r="D287" s="18"/>
      <c r="E287" s="18"/>
      <c r="F287" s="18"/>
      <c r="G287" s="18"/>
      <c r="H287" s="18"/>
      <c r="I287" s="25"/>
      <c r="J287" s="30"/>
    </row>
    <row r="288" spans="2:10" x14ac:dyDescent="0.25">
      <c r="B288" s="18"/>
      <c r="C288" s="18"/>
      <c r="D288" s="18"/>
      <c r="E288" s="18"/>
      <c r="F288" s="18"/>
      <c r="G288" s="18"/>
      <c r="H288" s="18"/>
      <c r="I288" s="25"/>
      <c r="J288" s="30"/>
    </row>
    <row r="289" spans="2:10" x14ac:dyDescent="0.25">
      <c r="B289" s="18"/>
      <c r="C289" s="18"/>
      <c r="D289" s="18"/>
      <c r="E289" s="18"/>
      <c r="F289" s="18"/>
      <c r="G289" s="18"/>
      <c r="H289" s="18"/>
      <c r="I289" s="25"/>
      <c r="J289" s="30"/>
    </row>
    <row r="290" spans="2:10" x14ac:dyDescent="0.25">
      <c r="B290" s="18"/>
      <c r="C290" s="18"/>
      <c r="D290" s="18"/>
      <c r="E290" s="18"/>
      <c r="F290" s="18"/>
      <c r="G290" s="18"/>
      <c r="H290" s="18"/>
      <c r="I290" s="25"/>
      <c r="J290" s="30"/>
    </row>
    <row r="291" spans="2:10" x14ac:dyDescent="0.25">
      <c r="B291" s="18"/>
      <c r="C291" s="18"/>
      <c r="D291" s="18"/>
      <c r="E291" s="18"/>
      <c r="F291" s="18"/>
      <c r="G291" s="18"/>
      <c r="H291" s="18"/>
      <c r="I291" s="25"/>
      <c r="J291" s="30"/>
    </row>
    <row r="292" spans="2:10" x14ac:dyDescent="0.25">
      <c r="B292" s="18"/>
      <c r="C292" s="18"/>
      <c r="D292" s="18"/>
      <c r="E292" s="18"/>
      <c r="F292" s="18"/>
      <c r="G292" s="18"/>
      <c r="H292" s="18"/>
      <c r="I292" s="25"/>
      <c r="J292" s="30"/>
    </row>
    <row r="293" spans="2:10" x14ac:dyDescent="0.25">
      <c r="B293" s="18"/>
      <c r="C293" s="18"/>
      <c r="D293" s="18"/>
      <c r="E293" s="18"/>
      <c r="F293" s="18"/>
      <c r="G293" s="18"/>
      <c r="H293" s="18"/>
      <c r="I293" s="25"/>
      <c r="J293" s="30"/>
    </row>
    <row r="294" spans="2:10" x14ac:dyDescent="0.25">
      <c r="B294" s="18"/>
      <c r="C294" s="18"/>
      <c r="D294" s="18"/>
      <c r="E294" s="18"/>
      <c r="F294" s="18"/>
      <c r="G294" s="18"/>
      <c r="H294" s="18"/>
      <c r="I294" s="25"/>
      <c r="J294" s="30"/>
    </row>
    <row r="295" spans="2:10" x14ac:dyDescent="0.25">
      <c r="B295" s="18"/>
      <c r="C295" s="18"/>
      <c r="D295" s="18"/>
      <c r="E295" s="18"/>
      <c r="F295" s="18"/>
      <c r="G295" s="18"/>
      <c r="H295" s="18"/>
      <c r="I295" s="25"/>
      <c r="J295" s="30"/>
    </row>
    <row r="296" spans="2:10" x14ac:dyDescent="0.25">
      <c r="B296" s="18"/>
      <c r="C296" s="18"/>
      <c r="D296" s="18"/>
      <c r="E296" s="18"/>
      <c r="F296" s="18"/>
      <c r="G296" s="18"/>
      <c r="H296" s="18"/>
      <c r="I296" s="25"/>
      <c r="J296" s="30"/>
    </row>
    <row r="297" spans="2:10" x14ac:dyDescent="0.25">
      <c r="B297" s="18"/>
      <c r="C297" s="18"/>
      <c r="D297" s="18"/>
      <c r="E297" s="18"/>
      <c r="F297" s="18"/>
      <c r="G297" s="18"/>
      <c r="H297" s="18"/>
      <c r="I297" s="25"/>
      <c r="J297" s="30"/>
    </row>
    <row r="298" spans="2:10" x14ac:dyDescent="0.25">
      <c r="B298" s="18"/>
      <c r="C298" s="18"/>
      <c r="D298" s="18"/>
      <c r="E298" s="18"/>
      <c r="F298" s="18"/>
      <c r="G298" s="18"/>
      <c r="H298" s="18"/>
      <c r="I298" s="25"/>
      <c r="J298" s="30"/>
    </row>
    <row r="299" spans="2:10" x14ac:dyDescent="0.25">
      <c r="B299" s="18"/>
      <c r="C299" s="18"/>
      <c r="D299" s="18"/>
      <c r="E299" s="18"/>
      <c r="F299" s="18"/>
      <c r="G299" s="18"/>
      <c r="H299" s="18"/>
      <c r="I299" s="25"/>
      <c r="J299" s="30"/>
    </row>
  </sheetData>
  <mergeCells count="7">
    <mergeCell ref="A2:J2"/>
    <mergeCell ref="A4:A5"/>
    <mergeCell ref="J4:J5"/>
    <mergeCell ref="B4:I4"/>
    <mergeCell ref="A19:J19"/>
    <mergeCell ref="A7:A9"/>
    <mergeCell ref="A11:A13"/>
  </mergeCells>
  <pageMargins left="0.70866141732283472" right="0.70866141732283472" top="0.74803149606299213" bottom="0.74803149606299213" header="0.31496062992125984" footer="0.31496062992125984"/>
  <pageSetup paperSize="9" scale="65" fitToHeight="3" orientation="landscape" r:id="rId1"/>
  <headerFooter>
    <oddFooter>Страница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3</vt:i4>
      </vt:variant>
    </vt:vector>
  </HeadingPairs>
  <TitlesOfParts>
    <vt:vector size="9" baseType="lpstr">
      <vt:lpstr>2.9 информация по ИП стр.1</vt:lpstr>
      <vt:lpstr>2.9 потребности по ИП стр.2</vt:lpstr>
      <vt:lpstr>2.9 показатели по ИП стр.3</vt:lpstr>
      <vt:lpstr>2.9 использование 2016 стр.4</vt:lpstr>
      <vt:lpstr>2.9 изменения 2016 стр.5</vt:lpstr>
      <vt:lpstr>Смета</vt:lpstr>
      <vt:lpstr>'2.9 изменения 2016 стр.5'!Заголовки_для_печати</vt:lpstr>
      <vt:lpstr>'2.9 использование 2016 стр.4'!Заголовки_для_печати</vt:lpstr>
      <vt:lpstr>'2.9 потребности по ИП стр.2'!Заголовки_для_печати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2017-04-11T11:35:36Z</dcterms:modified>
</cp:coreProperties>
</file>